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oferta academica\Oferta Academica 2025-2026\anejos jotform nuevos\"/>
    </mc:Choice>
  </mc:AlternateContent>
  <xr:revisionPtr revIDLastSave="0" documentId="11_33B1AE44483F91CBBF6402530BECF2FB9E73CDFF" xr6:coauthVersionLast="47" xr6:coauthVersionMax="47" xr10:uidLastSave="{00000000-0000-0000-0000-000000000000}"/>
  <bookViews>
    <workbookView xWindow="0" yWindow="0" windowWidth="28800" windowHeight="11730" firstSheet="1" activeTab="1" xr2:uid="{00000000-000D-0000-FFFF-FFFF00000000}"/>
  </bookViews>
  <sheets>
    <sheet name="LABS Anejo 4 (a)  Primer Sem" sheetId="17" r:id="rId1"/>
    <sheet name="LABS Anejo 4 (b) Segundo Sem" sheetId="18" r:id="rId2"/>
  </sheets>
  <definedNames>
    <definedName name="_xlnm.Print_Area" localSheetId="0">'LABS Anejo 4 (a)  Primer Sem'!$A$1:$S$62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47" i="18" l="1"/>
  <c r="P47" i="18"/>
  <c r="O47" i="18"/>
  <c r="N47" i="18"/>
  <c r="E53" i="18" s="1"/>
  <c r="M47" i="18"/>
  <c r="L47" i="18"/>
  <c r="K47" i="18"/>
  <c r="J47" i="18"/>
  <c r="I47" i="18"/>
  <c r="H47" i="18"/>
  <c r="G47" i="18"/>
  <c r="F47" i="18"/>
  <c r="E47" i="18"/>
  <c r="D47" i="18"/>
  <c r="C47" i="18"/>
  <c r="E51" i="18" s="1"/>
  <c r="R45" i="18"/>
  <c r="E61" i="18" s="1"/>
  <c r="R44" i="18"/>
  <c r="R43" i="18"/>
  <c r="R42" i="18"/>
  <c r="R41" i="18"/>
  <c r="R40" i="18"/>
  <c r="E60" i="18" s="1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E59" i="18" s="1"/>
  <c r="R17" i="18"/>
  <c r="R16" i="18"/>
  <c r="R15" i="18"/>
  <c r="E58" i="18" s="1"/>
  <c r="R14" i="18"/>
  <c r="R47" i="18" s="1"/>
  <c r="E52" i="18" l="1"/>
  <c r="P48" i="18"/>
  <c r="D48" i="18"/>
  <c r="S43" i="18"/>
  <c r="S37" i="18"/>
  <c r="S31" i="18"/>
  <c r="S25" i="18"/>
  <c r="Q60" i="18" s="1"/>
  <c r="R60" i="18" s="1"/>
  <c r="S19" i="18"/>
  <c r="Q57" i="18" s="1"/>
  <c r="R57" i="18" s="1"/>
  <c r="S47" i="18"/>
  <c r="S42" i="18"/>
  <c r="S36" i="18"/>
  <c r="S24" i="18"/>
  <c r="M48" i="18"/>
  <c r="J48" i="18"/>
  <c r="S16" i="18"/>
  <c r="Q54" i="18" s="1"/>
  <c r="R54" i="18" s="1"/>
  <c r="I48" i="18"/>
  <c r="S45" i="18"/>
  <c r="S33" i="18"/>
  <c r="S38" i="18"/>
  <c r="S20" i="18"/>
  <c r="O48" i="18"/>
  <c r="C48" i="18"/>
  <c r="N48" i="18"/>
  <c r="S30" i="18"/>
  <c r="S18" i="18"/>
  <c r="S34" i="18"/>
  <c r="S46" i="18"/>
  <c r="H48" i="18"/>
  <c r="S27" i="18"/>
  <c r="G48" i="18"/>
  <c r="R48" i="18"/>
  <c r="S44" i="18"/>
  <c r="S32" i="18"/>
  <c r="L48" i="18"/>
  <c r="S41" i="18"/>
  <c r="S35" i="18"/>
  <c r="S29" i="18"/>
  <c r="S23" i="18"/>
  <c r="S17" i="18"/>
  <c r="Q55" i="18" s="1"/>
  <c r="R55" i="18" s="1"/>
  <c r="S28" i="18"/>
  <c r="S39" i="18"/>
  <c r="S15" i="18"/>
  <c r="Q53" i="18" s="1"/>
  <c r="R53" i="18" s="1"/>
  <c r="F48" i="18"/>
  <c r="S26" i="18"/>
  <c r="E48" i="18"/>
  <c r="K48" i="18"/>
  <c r="S40" i="18"/>
  <c r="S22" i="18"/>
  <c r="S21" i="18"/>
  <c r="Q59" i="18" s="1"/>
  <c r="R59" i="18" s="1"/>
  <c r="S14" i="18"/>
  <c r="Q52" i="18" s="1"/>
  <c r="R52" i="18" s="1"/>
  <c r="Q48" i="18"/>
  <c r="E57" i="18"/>
  <c r="Q61" i="18" l="1"/>
  <c r="R61" i="18" s="1"/>
  <c r="Q56" i="18"/>
  <c r="R56" i="18" s="1"/>
  <c r="R21" i="17"/>
  <c r="R14" i="17"/>
  <c r="R15" i="17"/>
  <c r="R16" i="17"/>
  <c r="R17" i="17"/>
  <c r="R18" i="17"/>
  <c r="R19" i="17"/>
  <c r="R20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E61" i="17" s="1"/>
  <c r="Q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E60" i="17"/>
  <c r="C47" i="17"/>
  <c r="E51" i="17" s="1"/>
  <c r="E53" i="17" l="1"/>
  <c r="E52" i="17"/>
  <c r="E59" i="17"/>
  <c r="E58" i="17"/>
  <c r="R47" i="17"/>
  <c r="E57" i="17"/>
  <c r="P48" i="17" l="1"/>
  <c r="D48" i="17"/>
  <c r="S37" i="17"/>
  <c r="S25" i="17"/>
  <c r="Q60" i="17" s="1"/>
  <c r="R60" i="17" s="1"/>
  <c r="O48" i="17"/>
  <c r="C48" i="17"/>
  <c r="S36" i="17"/>
  <c r="S24" i="17"/>
  <c r="N48" i="17"/>
  <c r="S47" i="17"/>
  <c r="S35" i="17"/>
  <c r="S23" i="17"/>
  <c r="M48" i="17"/>
  <c r="S46" i="17"/>
  <c r="S34" i="17"/>
  <c r="S22" i="17"/>
  <c r="L48" i="17"/>
  <c r="S45" i="17"/>
  <c r="S33" i="17"/>
  <c r="S21" i="17"/>
  <c r="Q59" i="17" s="1"/>
  <c r="R59" i="17" s="1"/>
  <c r="K48" i="17"/>
  <c r="S44" i="17"/>
  <c r="S32" i="17"/>
  <c r="S20" i="17"/>
  <c r="J48" i="17"/>
  <c r="S43" i="17"/>
  <c r="S31" i="17"/>
  <c r="S19" i="17"/>
  <c r="Q57" i="17" s="1"/>
  <c r="R57" i="17" s="1"/>
  <c r="I48" i="17"/>
  <c r="S42" i="17"/>
  <c r="S30" i="17"/>
  <c r="S18" i="17"/>
  <c r="Q56" i="17" s="1"/>
  <c r="R56" i="17" s="1"/>
  <c r="H48" i="17"/>
  <c r="S41" i="17"/>
  <c r="S17" i="17"/>
  <c r="Q55" i="17" s="1"/>
  <c r="R55" i="17" s="1"/>
  <c r="G48" i="17"/>
  <c r="S40" i="17"/>
  <c r="S28" i="17"/>
  <c r="S16" i="17"/>
  <c r="Q54" i="17" s="1"/>
  <c r="R54" i="17" s="1"/>
  <c r="R48" i="17"/>
  <c r="F48" i="17"/>
  <c r="S27" i="17"/>
  <c r="S15" i="17"/>
  <c r="Q53" i="17" s="1"/>
  <c r="R53" i="17" s="1"/>
  <c r="E48" i="17"/>
  <c r="S38" i="17"/>
  <c r="S26" i="17"/>
  <c r="S29" i="17"/>
  <c r="S39" i="17"/>
  <c r="Q48" i="17"/>
  <c r="S14" i="17"/>
  <c r="Q52" i="17" s="1"/>
  <c r="R52" i="17" s="1"/>
  <c r="Q61" i="17" l="1"/>
  <c r="R61" i="17" s="1"/>
</calcChain>
</file>

<file path=xl/sharedStrings.xml><?xml version="1.0" encoding="utf-8"?>
<sst xmlns="http://schemas.openxmlformats.org/spreadsheetml/2006/main" count="190" uniqueCount="90">
  <si>
    <t>Universidad de Puerto Rico</t>
  </si>
  <si>
    <t>Recinto de Rio Piedras</t>
  </si>
  <si>
    <t>Decanato de Asuntos Académicos</t>
  </si>
  <si>
    <t xml:space="preserve">Anejo 4 (a)  - DISTRIBUCIÓN PRELIMINAR DE  SECCIONES DE LABORATORIO POR DÍA Y HORA DE COMIENZO </t>
  </si>
  <si>
    <t xml:space="preserve">Facultad/Escuela: </t>
  </si>
  <si>
    <t>Departamento:</t>
  </si>
  <si>
    <t>Año Académico:</t>
  </si>
  <si>
    <t>Seleccione el Semestre</t>
  </si>
  <si>
    <t>Indique año académico</t>
  </si>
  <si>
    <t>rev. 3 de abril de 2024</t>
  </si>
  <si>
    <t>No incluir seciones de cursos regulares en esta hoja, solo laboratorios. Completar solamente las celdas color crema.</t>
  </si>
  <si>
    <t xml:space="preserve">DÍAS </t>
  </si>
  <si>
    <t>7:00-7:30</t>
  </si>
  <si>
    <t>8:00-8:30</t>
  </si>
  <si>
    <t>9:00-9:30</t>
  </si>
  <si>
    <t>10:00-10:30</t>
  </si>
  <si>
    <t>11:00-11:30</t>
  </si>
  <si>
    <t>12:00-12:30</t>
  </si>
  <si>
    <t>1:00-1:30</t>
  </si>
  <si>
    <t>2:00-2:30</t>
  </si>
  <si>
    <t>3:00-3:30</t>
  </si>
  <si>
    <t>4:00-4:30</t>
  </si>
  <si>
    <t>5:30 **</t>
  </si>
  <si>
    <t>6:00-6:30</t>
  </si>
  <si>
    <t>TOTALES</t>
  </si>
  <si>
    <t>%</t>
  </si>
  <si>
    <t>LUNES</t>
  </si>
  <si>
    <t>MARTES (K)</t>
  </si>
  <si>
    <t>MIÉRCOLES (W)</t>
  </si>
  <si>
    <t>JUEVES</t>
  </si>
  <si>
    <t>VIERNES</t>
  </si>
  <si>
    <t>SÁBADO</t>
  </si>
  <si>
    <t>LK</t>
  </si>
  <si>
    <t>LW</t>
  </si>
  <si>
    <t>LJ</t>
  </si>
  <si>
    <t>LV</t>
  </si>
  <si>
    <t>KW</t>
  </si>
  <si>
    <t>KJ</t>
  </si>
  <si>
    <t>KV</t>
  </si>
  <si>
    <t>WJ</t>
  </si>
  <si>
    <t>WV</t>
  </si>
  <si>
    <t>JV</t>
  </si>
  <si>
    <t>LKW</t>
  </si>
  <si>
    <t>LKJ</t>
  </si>
  <si>
    <t>LKV</t>
  </si>
  <si>
    <t>LWJ</t>
  </si>
  <si>
    <t>LWV</t>
  </si>
  <si>
    <t>LJV</t>
  </si>
  <si>
    <t>KWJ</t>
  </si>
  <si>
    <t>KJV</t>
  </si>
  <si>
    <t>KWV</t>
  </si>
  <si>
    <t>WJV</t>
  </si>
  <si>
    <t>LKWJ</t>
  </si>
  <si>
    <t>LKWV</t>
  </si>
  <si>
    <t>LKJV</t>
  </si>
  <si>
    <t>LWJV</t>
  </si>
  <si>
    <t>KWJV</t>
  </si>
  <si>
    <t>LKWJV</t>
  </si>
  <si>
    <t>POR ACUERDO (LABS)-</t>
  </si>
  <si>
    <t>* *Comienza horario nocturno</t>
  </si>
  <si>
    <t>Suma automática de secciones por periodos:</t>
  </si>
  <si>
    <t xml:space="preserve"> Secciones en hora universal</t>
  </si>
  <si>
    <t>Tabla de Parámetros según Circular 3 DAA (2005-2006)</t>
  </si>
  <si>
    <t xml:space="preserve">Secciones 7:00 a.m. a 12:00 m. </t>
  </si>
  <si>
    <t>No se deben programar secciones en la hora universal los lunes y miércoles de 11:30 am a 12:50 pm. Circular 16 (2023-24) DAA</t>
  </si>
  <si>
    <t>PARAMETROS</t>
  </si>
  <si>
    <t>TABLA</t>
  </si>
  <si>
    <t>DIFERENCIA</t>
  </si>
  <si>
    <t>Secciones 1:00 p.m. a 5:00 p.m.</t>
  </si>
  <si>
    <t>L</t>
  </si>
  <si>
    <t>Secciones 5:30 p.m. a 8:00 p.m.</t>
  </si>
  <si>
    <t>K</t>
  </si>
  <si>
    <t>Horario diurno 7:00 a.m. a 4:00 pm Según Circular 3 (05-06) DAA</t>
  </si>
  <si>
    <t>W</t>
  </si>
  <si>
    <t>10% a 18% max</t>
  </si>
  <si>
    <t>J</t>
  </si>
  <si>
    <t>Suma Automática de Distribución de Días</t>
  </si>
  <si>
    <t>V</t>
  </si>
  <si>
    <t>Combinación de L/LW/W</t>
  </si>
  <si>
    <t>S</t>
  </si>
  <si>
    <t>Combinación de K/KJ/J</t>
  </si>
  <si>
    <t>COMBINADOS</t>
  </si>
  <si>
    <t>Combinación V/LV/WV/LWV/S</t>
  </si>
  <si>
    <t>L-W</t>
  </si>
  <si>
    <t>Combinación cuatro dias LKWJ</t>
  </si>
  <si>
    <t>K-J</t>
  </si>
  <si>
    <t>Combinación cinco dias LKWJV</t>
  </si>
  <si>
    <t>V-S</t>
  </si>
  <si>
    <t>rev.3 de abril de 2024</t>
  </si>
  <si>
    <t xml:space="preserve">Anejo 4 (b)  - DISTRIBUCIÓN PRELIMINAR DE  SECCIONES DE LABORATORIO POR DÍA Y HORA DE COMIENZO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</si>
</sst>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lightTrellis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0" tint="-4.9989318521683403E-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4" borderId="12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0" borderId="9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9" fontId="1" fillId="0" borderId="6" xfId="0" applyNumberFormat="1" applyFont="1" applyBorder="1" applyAlignment="1">
      <alignment horizontal="left"/>
    </xf>
    <xf numFmtId="9" fontId="1" fillId="0" borderId="16" xfId="0" applyNumberFormat="1" applyFont="1" applyBorder="1" applyAlignment="1">
      <alignment horizontal="center"/>
    </xf>
    <xf numFmtId="9" fontId="1" fillId="6" borderId="7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15" xfId="0" applyBorder="1"/>
    <xf numFmtId="0" fontId="1" fillId="0" borderId="22" xfId="0" applyFont="1" applyBorder="1"/>
    <xf numFmtId="0" fontId="1" fillId="0" borderId="12" xfId="0" applyFont="1" applyBorder="1" applyAlignment="1">
      <alignment horizontal="center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1" fillId="3" borderId="24" xfId="0" applyFont="1" applyFill="1" applyBorder="1"/>
    <xf numFmtId="0" fontId="0" fillId="3" borderId="25" xfId="0" applyFill="1" applyBorder="1"/>
    <xf numFmtId="0" fontId="0" fillId="3" borderId="13" xfId="0" applyFill="1" applyBorder="1"/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6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6" fillId="4" borderId="24" xfId="0" applyFont="1" applyFill="1" applyBorder="1" applyAlignment="1" applyProtection="1">
      <alignment vertical="top"/>
      <protection locked="0"/>
    </xf>
    <xf numFmtId="0" fontId="0" fillId="4" borderId="13" xfId="0" applyFill="1" applyBorder="1" applyAlignment="1" applyProtection="1">
      <alignment vertical="top"/>
      <protection locked="0"/>
    </xf>
    <xf numFmtId="0" fontId="6" fillId="7" borderId="0" xfId="0" applyFont="1" applyFill="1" applyAlignment="1">
      <alignment horizontal="left"/>
    </xf>
    <xf numFmtId="0" fontId="1" fillId="0" borderId="21" xfId="0" applyFont="1" applyBorder="1"/>
    <xf numFmtId="0" fontId="1" fillId="9" borderId="24" xfId="0" applyFont="1" applyFill="1" applyBorder="1" applyAlignment="1">
      <alignment vertical="center" wrapText="1"/>
    </xf>
    <xf numFmtId="0" fontId="0" fillId="9" borderId="25" xfId="0" applyFill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0" fontId="6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24" xfId="0" applyFont="1" applyFill="1" applyBorder="1" applyAlignment="1" applyProtection="1">
      <alignment vertical="top"/>
      <protection locked="0"/>
    </xf>
    <xf numFmtId="0" fontId="0" fillId="4" borderId="25" xfId="0" applyFill="1" applyBorder="1" applyAlignment="1" applyProtection="1">
      <alignment vertical="top"/>
      <protection locked="0"/>
    </xf>
    <xf numFmtId="0" fontId="0" fillId="4" borderId="13" xfId="0" applyFill="1" applyBorder="1" applyAlignment="1" applyProtection="1">
      <alignment vertical="top"/>
      <protection locked="0"/>
    </xf>
    <xf numFmtId="0" fontId="0" fillId="7" borderId="18" xfId="0" applyFill="1" applyBorder="1" applyAlignment="1">
      <alignment horizontal="left" wrapText="1"/>
    </xf>
    <xf numFmtId="0" fontId="0" fillId="7" borderId="19" xfId="0" applyFill="1" applyBorder="1" applyAlignment="1">
      <alignment horizontal="left" wrapText="1"/>
    </xf>
    <xf numFmtId="0" fontId="0" fillId="7" borderId="20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23" xfId="0" applyFill="1" applyBorder="1" applyAlignment="1">
      <alignment horizontal="left" wrapText="1"/>
    </xf>
    <xf numFmtId="0" fontId="0" fillId="7" borderId="12" xfId="0" applyFill="1" applyBorder="1" applyAlignment="1">
      <alignment horizontal="left" wrapText="1"/>
    </xf>
    <xf numFmtId="0" fontId="1" fillId="2" borderId="24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28575</xdr:rowOff>
        </xdr:from>
        <xdr:to>
          <xdr:col>4</xdr:col>
          <xdr:colOff>219075</xdr:colOff>
          <xdr:row>8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PRiMER SEMESTRE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28575</xdr:rowOff>
        </xdr:from>
        <xdr:to>
          <xdr:col>6</xdr:col>
          <xdr:colOff>133350</xdr:colOff>
          <xdr:row>8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SEGUNDO SEMESTRE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28575</xdr:rowOff>
        </xdr:from>
        <xdr:to>
          <xdr:col>4</xdr:col>
          <xdr:colOff>180975</xdr:colOff>
          <xdr:row>9</xdr:row>
          <xdr:rowOff>66675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PRiMER SEMESTRE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28575</xdr:rowOff>
        </xdr:from>
        <xdr:to>
          <xdr:col>6</xdr:col>
          <xdr:colOff>95250</xdr:colOff>
          <xdr:row>9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SEGUNDO SEMESTRE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62"/>
  <sheetViews>
    <sheetView topLeftCell="B4" zoomScaleNormal="100" zoomScaleSheetLayoutView="100" workbookViewId="0">
      <selection activeCell="B11" sqref="B11"/>
    </sheetView>
  </sheetViews>
  <sheetFormatPr defaultColWidth="8.85546875" defaultRowHeight="15"/>
  <cols>
    <col min="1" max="1" width="1.140625" customWidth="1"/>
    <col min="2" max="2" width="34.7109375" customWidth="1"/>
    <col min="3" max="3" width="9.7109375" customWidth="1"/>
    <col min="4" max="4" width="9.28515625" customWidth="1"/>
    <col min="5" max="5" width="12" customWidth="1"/>
    <col min="6" max="7" width="11.85546875" customWidth="1"/>
    <col min="8" max="8" width="11.28515625" customWidth="1"/>
    <col min="9" max="9" width="10.140625" customWidth="1"/>
    <col min="10" max="10" width="9.5703125" customWidth="1"/>
    <col min="11" max="11" width="10.28515625" customWidth="1"/>
    <col min="12" max="12" width="9.85546875" customWidth="1"/>
    <col min="13" max="13" width="7.7109375" customWidth="1"/>
    <col min="14" max="14" width="8.42578125" customWidth="1"/>
    <col min="15" max="15" width="8.42578125" style="39" customWidth="1"/>
    <col min="16" max="16" width="9.7109375" customWidth="1"/>
    <col min="17" max="17" width="10.140625" style="39" customWidth="1"/>
    <col min="18" max="18" width="13.28515625" customWidth="1"/>
    <col min="19" max="19" width="13.7109375" customWidth="1"/>
  </cols>
  <sheetData>
    <row r="1" spans="2:19" ht="12.75" customHeight="1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2.75" customHeight="1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ht="18.75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2:19" ht="18.75">
      <c r="B4" s="74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2:19" ht="18.75">
      <c r="B5" s="71" t="s">
        <v>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2:19" ht="18.75">
      <c r="B6" s="10" t="s">
        <v>4</v>
      </c>
      <c r="C6" s="76"/>
      <c r="D6" s="77"/>
      <c r="E6" s="77"/>
      <c r="F6" s="77"/>
      <c r="G6" s="77"/>
      <c r="H6" s="77"/>
      <c r="I6" s="78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2:19" ht="16.5" customHeight="1">
      <c r="B7" s="10" t="s">
        <v>5</v>
      </c>
      <c r="C7" s="76"/>
      <c r="D7" s="77"/>
      <c r="E7" s="77"/>
      <c r="F7" s="77"/>
      <c r="G7" s="77"/>
      <c r="H7" s="77"/>
      <c r="I7" s="78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2:19" ht="18.75" customHeight="1">
      <c r="B8" s="10" t="s">
        <v>6</v>
      </c>
      <c r="C8" s="76"/>
      <c r="D8" s="77"/>
      <c r="E8" s="77"/>
      <c r="F8" s="77"/>
      <c r="G8" s="77"/>
      <c r="H8" s="77"/>
      <c r="I8" s="78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2:19" ht="25.5" customHeight="1">
      <c r="B9" s="11" t="s">
        <v>7</v>
      </c>
      <c r="C9" s="62"/>
      <c r="D9" s="63"/>
      <c r="E9" s="63"/>
      <c r="F9" s="63"/>
      <c r="G9" s="13"/>
      <c r="H9" s="13"/>
      <c r="I9" s="13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2:19" ht="22.5" customHeight="1">
      <c r="B10" s="10" t="s">
        <v>8</v>
      </c>
      <c r="C10" s="64"/>
      <c r="D10" s="65"/>
      <c r="E10" s="13"/>
      <c r="F10" s="13"/>
      <c r="G10" s="13"/>
      <c r="H10" s="13"/>
      <c r="I10" s="13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2:19" ht="22.5" customHeight="1">
      <c r="B11" s="66" t="s">
        <v>9</v>
      </c>
      <c r="C11" s="12"/>
      <c r="D11" s="13"/>
      <c r="E11" s="13"/>
      <c r="F11" s="13"/>
      <c r="G11" s="13"/>
      <c r="H11" s="13"/>
      <c r="I11" s="13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ht="16.5" thickBot="1">
      <c r="B12" s="14" t="s">
        <v>10</v>
      </c>
      <c r="C12" s="15"/>
      <c r="D12" s="15"/>
      <c r="E12" s="15"/>
      <c r="F12" s="15"/>
      <c r="G12" s="15"/>
      <c r="H12" s="15"/>
      <c r="I12" s="15"/>
      <c r="J12" s="15"/>
      <c r="K12" s="15"/>
      <c r="L12" s="16"/>
      <c r="M12" s="17"/>
      <c r="N12" s="17"/>
      <c r="O12" s="18"/>
      <c r="P12" s="18"/>
      <c r="Q12" s="18"/>
      <c r="R12" s="18"/>
      <c r="S12" s="18"/>
    </row>
    <row r="13" spans="2:19">
      <c r="B13" s="19" t="s">
        <v>11</v>
      </c>
      <c r="C13" s="20" t="s">
        <v>12</v>
      </c>
      <c r="D13" s="21" t="s">
        <v>13</v>
      </c>
      <c r="E13" s="21" t="s">
        <v>14</v>
      </c>
      <c r="F13" s="21" t="s">
        <v>15</v>
      </c>
      <c r="G13" s="21" t="s">
        <v>16</v>
      </c>
      <c r="H13" s="21" t="s">
        <v>17</v>
      </c>
      <c r="I13" s="21" t="s">
        <v>18</v>
      </c>
      <c r="J13" s="21" t="s">
        <v>19</v>
      </c>
      <c r="K13" s="21" t="s">
        <v>20</v>
      </c>
      <c r="L13" s="21" t="s">
        <v>21</v>
      </c>
      <c r="M13" s="22">
        <v>0.20833333333333334</v>
      </c>
      <c r="N13" s="23" t="s">
        <v>22</v>
      </c>
      <c r="O13" s="24" t="s">
        <v>23</v>
      </c>
      <c r="P13" s="24" t="s">
        <v>12</v>
      </c>
      <c r="Q13" s="21" t="s">
        <v>13</v>
      </c>
      <c r="R13" s="21" t="s">
        <v>24</v>
      </c>
      <c r="S13" s="25" t="s">
        <v>25</v>
      </c>
    </row>
    <row r="14" spans="2:19">
      <c r="B14" s="26" t="s">
        <v>26</v>
      </c>
      <c r="C14" s="1"/>
      <c r="D14" s="2"/>
      <c r="E14" s="3"/>
      <c r="F14" s="2"/>
      <c r="G14" s="2"/>
      <c r="H14" s="4"/>
      <c r="I14" s="3"/>
      <c r="J14" s="2"/>
      <c r="K14" s="2"/>
      <c r="L14" s="2"/>
      <c r="M14" s="4"/>
      <c r="N14" s="4"/>
      <c r="O14" s="4"/>
      <c r="P14" s="4"/>
      <c r="Q14" s="4"/>
      <c r="R14" s="27">
        <f t="shared" ref="R14:R44" si="0">SUM(C14:Q14)</f>
        <v>0</v>
      </c>
      <c r="S14" s="28">
        <f>IF($R$47=0,0,R14/$R$47)</f>
        <v>0</v>
      </c>
    </row>
    <row r="15" spans="2:19">
      <c r="B15" s="26" t="s">
        <v>27</v>
      </c>
      <c r="C15" s="1"/>
      <c r="D15" s="2"/>
      <c r="E15" s="2"/>
      <c r="F15" s="2"/>
      <c r="G15" s="2"/>
      <c r="H15" s="2"/>
      <c r="I15" s="2"/>
      <c r="J15" s="2"/>
      <c r="K15" s="4"/>
      <c r="L15" s="4"/>
      <c r="M15" s="4"/>
      <c r="N15" s="4"/>
      <c r="O15" s="4"/>
      <c r="P15" s="4"/>
      <c r="Q15" s="4"/>
      <c r="R15" s="27">
        <f t="shared" si="0"/>
        <v>0</v>
      </c>
      <c r="S15" s="28">
        <f t="shared" ref="S15:S47" si="1">IF($R$47=0,0,R15/$R$47)</f>
        <v>0</v>
      </c>
    </row>
    <row r="16" spans="2:19">
      <c r="B16" s="29" t="s">
        <v>28</v>
      </c>
      <c r="C16" s="5"/>
      <c r="D16" s="6"/>
      <c r="E16" s="6"/>
      <c r="F16" s="6"/>
      <c r="G16" s="7"/>
      <c r="H16" s="8"/>
      <c r="I16" s="6"/>
      <c r="J16" s="6"/>
      <c r="K16" s="6"/>
      <c r="L16" s="6"/>
      <c r="M16" s="6"/>
      <c r="N16" s="4"/>
      <c r="O16" s="4"/>
      <c r="P16" s="4"/>
      <c r="Q16" s="4"/>
      <c r="R16" s="27">
        <f t="shared" si="0"/>
        <v>0</v>
      </c>
      <c r="S16" s="28">
        <f t="shared" si="1"/>
        <v>0</v>
      </c>
    </row>
    <row r="17" spans="2:19">
      <c r="B17" s="30" t="s">
        <v>29</v>
      </c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  <c r="O17" s="4"/>
      <c r="P17" s="4"/>
      <c r="Q17" s="4"/>
      <c r="R17" s="27">
        <f t="shared" si="0"/>
        <v>0</v>
      </c>
      <c r="S17" s="28">
        <f t="shared" si="1"/>
        <v>0</v>
      </c>
    </row>
    <row r="18" spans="2:19">
      <c r="B18" s="29" t="s">
        <v>30</v>
      </c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  <c r="O18" s="4"/>
      <c r="P18" s="4"/>
      <c r="Q18" s="4"/>
      <c r="R18" s="27">
        <f t="shared" si="0"/>
        <v>0</v>
      </c>
      <c r="S18" s="28">
        <f t="shared" si="1"/>
        <v>0</v>
      </c>
    </row>
    <row r="19" spans="2:19">
      <c r="B19" s="29" t="s">
        <v>31</v>
      </c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4"/>
      <c r="O19" s="4"/>
      <c r="P19" s="4"/>
      <c r="Q19" s="4"/>
      <c r="R19" s="27">
        <f t="shared" si="0"/>
        <v>0</v>
      </c>
      <c r="S19" s="28">
        <f t="shared" si="1"/>
        <v>0</v>
      </c>
    </row>
    <row r="20" spans="2:19">
      <c r="B20" s="26" t="s">
        <v>32</v>
      </c>
      <c r="C20" s="1"/>
      <c r="D20" s="2"/>
      <c r="E20" s="3"/>
      <c r="F20" s="2"/>
      <c r="G20" s="2"/>
      <c r="H20" s="4"/>
      <c r="I20" s="3"/>
      <c r="J20" s="2"/>
      <c r="K20" s="2"/>
      <c r="L20" s="2"/>
      <c r="M20" s="4"/>
      <c r="N20" s="4"/>
      <c r="O20" s="4"/>
      <c r="P20" s="4"/>
      <c r="Q20" s="4"/>
      <c r="R20" s="27">
        <f t="shared" si="0"/>
        <v>0</v>
      </c>
      <c r="S20" s="28">
        <f t="shared" si="1"/>
        <v>0</v>
      </c>
    </row>
    <row r="21" spans="2:19">
      <c r="B21" s="29" t="s">
        <v>33</v>
      </c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4"/>
      <c r="O21" s="4"/>
      <c r="P21" s="4"/>
      <c r="Q21" s="4"/>
      <c r="R21" s="27">
        <f t="shared" si="0"/>
        <v>0</v>
      </c>
      <c r="S21" s="28">
        <f t="shared" si="1"/>
        <v>0</v>
      </c>
    </row>
    <row r="22" spans="2:19">
      <c r="B22" s="26" t="s">
        <v>34</v>
      </c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7">
        <f t="shared" si="0"/>
        <v>0</v>
      </c>
      <c r="S22" s="28">
        <f t="shared" si="1"/>
        <v>0</v>
      </c>
    </row>
    <row r="23" spans="2:19">
      <c r="B23" s="26" t="s">
        <v>35</v>
      </c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7">
        <f t="shared" si="0"/>
        <v>0</v>
      </c>
      <c r="S23" s="28">
        <f t="shared" si="1"/>
        <v>0</v>
      </c>
    </row>
    <row r="24" spans="2:19">
      <c r="B24" s="26" t="s">
        <v>36</v>
      </c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27">
        <f t="shared" si="0"/>
        <v>0</v>
      </c>
      <c r="S24" s="28">
        <f t="shared" si="1"/>
        <v>0</v>
      </c>
    </row>
    <row r="25" spans="2:19">
      <c r="B25" s="29" t="s">
        <v>37</v>
      </c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4"/>
      <c r="O25" s="4"/>
      <c r="P25" s="4"/>
      <c r="Q25" s="4"/>
      <c r="R25" s="27">
        <f t="shared" si="0"/>
        <v>0</v>
      </c>
      <c r="S25" s="28">
        <f t="shared" si="1"/>
        <v>0</v>
      </c>
    </row>
    <row r="26" spans="2:19">
      <c r="B26" s="29" t="s">
        <v>38</v>
      </c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4"/>
      <c r="O26" s="4"/>
      <c r="P26" s="4"/>
      <c r="Q26" s="4"/>
      <c r="R26" s="27">
        <f>SUM(C26:Q26)</f>
        <v>0</v>
      </c>
      <c r="S26" s="28">
        <f t="shared" si="1"/>
        <v>0</v>
      </c>
    </row>
    <row r="27" spans="2:19">
      <c r="B27" s="29" t="s">
        <v>39</v>
      </c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  <c r="O27" s="4"/>
      <c r="P27" s="4"/>
      <c r="Q27" s="4"/>
      <c r="R27" s="27">
        <f t="shared" si="0"/>
        <v>0</v>
      </c>
      <c r="S27" s="28">
        <f t="shared" si="1"/>
        <v>0</v>
      </c>
    </row>
    <row r="28" spans="2:19">
      <c r="B28" s="29" t="s">
        <v>40</v>
      </c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4"/>
      <c r="O28" s="4"/>
      <c r="P28" s="4"/>
      <c r="Q28" s="4"/>
      <c r="R28" s="27">
        <f t="shared" si="0"/>
        <v>0</v>
      </c>
      <c r="S28" s="28">
        <f t="shared" si="1"/>
        <v>0</v>
      </c>
    </row>
    <row r="29" spans="2:19">
      <c r="B29" s="29" t="s">
        <v>41</v>
      </c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4"/>
      <c r="O29" s="4"/>
      <c r="P29" s="4"/>
      <c r="Q29" s="4"/>
      <c r="R29" s="27">
        <f t="shared" si="0"/>
        <v>0</v>
      </c>
      <c r="S29" s="28">
        <f t="shared" si="1"/>
        <v>0</v>
      </c>
    </row>
    <row r="30" spans="2:19">
      <c r="B30" s="26" t="s">
        <v>42</v>
      </c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7">
        <f t="shared" si="0"/>
        <v>0</v>
      </c>
      <c r="S30" s="28">
        <f t="shared" si="1"/>
        <v>0</v>
      </c>
    </row>
    <row r="31" spans="2:19">
      <c r="B31" s="26" t="s">
        <v>43</v>
      </c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27">
        <f t="shared" si="0"/>
        <v>0</v>
      </c>
      <c r="S31" s="28">
        <f t="shared" si="1"/>
        <v>0</v>
      </c>
    </row>
    <row r="32" spans="2:19">
      <c r="B32" s="26" t="s">
        <v>44</v>
      </c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27">
        <f t="shared" si="0"/>
        <v>0</v>
      </c>
      <c r="S32" s="28">
        <f t="shared" si="1"/>
        <v>0</v>
      </c>
    </row>
    <row r="33" spans="2:19">
      <c r="B33" s="26" t="s">
        <v>45</v>
      </c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27">
        <f t="shared" si="0"/>
        <v>0</v>
      </c>
      <c r="S33" s="28">
        <f t="shared" si="1"/>
        <v>0</v>
      </c>
    </row>
    <row r="34" spans="2:19">
      <c r="B34" s="26" t="s">
        <v>46</v>
      </c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27">
        <f t="shared" si="0"/>
        <v>0</v>
      </c>
      <c r="S34" s="28">
        <f t="shared" si="1"/>
        <v>0</v>
      </c>
    </row>
    <row r="35" spans="2:19">
      <c r="B35" s="26" t="s">
        <v>47</v>
      </c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27">
        <f t="shared" si="0"/>
        <v>0</v>
      </c>
      <c r="S35" s="28">
        <f t="shared" si="1"/>
        <v>0</v>
      </c>
    </row>
    <row r="36" spans="2:19">
      <c r="B36" s="29" t="s">
        <v>48</v>
      </c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4"/>
      <c r="O36" s="4"/>
      <c r="P36" s="4"/>
      <c r="Q36" s="4"/>
      <c r="R36" s="27">
        <f t="shared" si="0"/>
        <v>0</v>
      </c>
      <c r="S36" s="28">
        <f t="shared" si="1"/>
        <v>0</v>
      </c>
    </row>
    <row r="37" spans="2:19">
      <c r="B37" s="29" t="s">
        <v>49</v>
      </c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4"/>
      <c r="O37" s="4"/>
      <c r="P37" s="4"/>
      <c r="Q37" s="4"/>
      <c r="R37" s="27">
        <f t="shared" si="0"/>
        <v>0</v>
      </c>
      <c r="S37" s="28">
        <f t="shared" si="1"/>
        <v>0</v>
      </c>
    </row>
    <row r="38" spans="2:19">
      <c r="B38" s="29" t="s">
        <v>50</v>
      </c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4"/>
      <c r="O38" s="4"/>
      <c r="P38" s="4"/>
      <c r="Q38" s="4"/>
      <c r="R38" s="27">
        <f t="shared" si="0"/>
        <v>0</v>
      </c>
      <c r="S38" s="28">
        <f t="shared" si="1"/>
        <v>0</v>
      </c>
    </row>
    <row r="39" spans="2:19">
      <c r="B39" s="26" t="s">
        <v>51</v>
      </c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27">
        <f t="shared" si="0"/>
        <v>0</v>
      </c>
      <c r="S39" s="28">
        <f t="shared" si="1"/>
        <v>0</v>
      </c>
    </row>
    <row r="40" spans="2:19">
      <c r="B40" s="26" t="s">
        <v>52</v>
      </c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7">
        <f t="shared" si="0"/>
        <v>0</v>
      </c>
      <c r="S40" s="28">
        <f t="shared" si="1"/>
        <v>0</v>
      </c>
    </row>
    <row r="41" spans="2:19">
      <c r="B41" s="26" t="s">
        <v>53</v>
      </c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7">
        <f t="shared" si="0"/>
        <v>0</v>
      </c>
      <c r="S41" s="28">
        <f t="shared" si="1"/>
        <v>0</v>
      </c>
    </row>
    <row r="42" spans="2:19">
      <c r="B42" s="26" t="s">
        <v>54</v>
      </c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7">
        <f t="shared" si="0"/>
        <v>0</v>
      </c>
      <c r="S42" s="28">
        <f t="shared" si="1"/>
        <v>0</v>
      </c>
    </row>
    <row r="43" spans="2:19">
      <c r="B43" s="26" t="s">
        <v>55</v>
      </c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7">
        <f t="shared" si="0"/>
        <v>0</v>
      </c>
      <c r="S43" s="28">
        <f t="shared" si="1"/>
        <v>0</v>
      </c>
    </row>
    <row r="44" spans="2:19">
      <c r="B44" s="26" t="s">
        <v>56</v>
      </c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7">
        <f t="shared" si="0"/>
        <v>0</v>
      </c>
      <c r="S44" s="28">
        <f t="shared" si="1"/>
        <v>0</v>
      </c>
    </row>
    <row r="45" spans="2:19">
      <c r="B45" s="26" t="s">
        <v>57</v>
      </c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7">
        <f>SUM(C45:Q45)</f>
        <v>0</v>
      </c>
      <c r="S45" s="28">
        <f t="shared" si="1"/>
        <v>0</v>
      </c>
    </row>
    <row r="46" spans="2:19">
      <c r="B46" s="31" t="s">
        <v>58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2">
        <v>0</v>
      </c>
      <c r="S46" s="28">
        <f t="shared" si="1"/>
        <v>0</v>
      </c>
    </row>
    <row r="47" spans="2:19">
      <c r="B47" s="32" t="s">
        <v>24</v>
      </c>
      <c r="C47" s="33">
        <f>SUM(C14:C45)</f>
        <v>0</v>
      </c>
      <c r="D47" s="33">
        <f t="shared" ref="D47:P47" si="2">SUM(D14:D45)</f>
        <v>0</v>
      </c>
      <c r="E47" s="33">
        <f t="shared" si="2"/>
        <v>0</v>
      </c>
      <c r="F47" s="33">
        <f t="shared" si="2"/>
        <v>0</v>
      </c>
      <c r="G47" s="33">
        <f t="shared" si="2"/>
        <v>0</v>
      </c>
      <c r="H47" s="33">
        <f t="shared" si="2"/>
        <v>0</v>
      </c>
      <c r="I47" s="33">
        <f t="shared" si="2"/>
        <v>0</v>
      </c>
      <c r="J47" s="33">
        <f t="shared" si="2"/>
        <v>0</v>
      </c>
      <c r="K47" s="33">
        <f t="shared" si="2"/>
        <v>0</v>
      </c>
      <c r="L47" s="33">
        <f t="shared" si="2"/>
        <v>0</v>
      </c>
      <c r="M47" s="33">
        <f t="shared" si="2"/>
        <v>0</v>
      </c>
      <c r="N47" s="33">
        <f t="shared" si="2"/>
        <v>0</v>
      </c>
      <c r="O47" s="33">
        <f t="shared" si="2"/>
        <v>0</v>
      </c>
      <c r="P47" s="33">
        <f t="shared" si="2"/>
        <v>0</v>
      </c>
      <c r="Q47" s="33">
        <f>SUM(Q14:Q45)</f>
        <v>0</v>
      </c>
      <c r="R47" s="27">
        <f>SUM(R14:R46)</f>
        <v>0</v>
      </c>
      <c r="S47" s="28">
        <f t="shared" si="1"/>
        <v>0</v>
      </c>
    </row>
    <row r="48" spans="2:19" ht="15.75" thickBot="1">
      <c r="B48" s="34" t="s">
        <v>25</v>
      </c>
      <c r="C48" s="35">
        <f>IF($R$47=0,0,C47/$R$47)</f>
        <v>0</v>
      </c>
      <c r="D48" s="35">
        <f t="shared" ref="D48:R48" si="3">IF($R$47=0,0,D47/$R$47)</f>
        <v>0</v>
      </c>
      <c r="E48" s="35">
        <f t="shared" si="3"/>
        <v>0</v>
      </c>
      <c r="F48" s="35">
        <f t="shared" si="3"/>
        <v>0</v>
      </c>
      <c r="G48" s="35">
        <f t="shared" si="3"/>
        <v>0</v>
      </c>
      <c r="H48" s="35">
        <f t="shared" si="3"/>
        <v>0</v>
      </c>
      <c r="I48" s="35">
        <f t="shared" si="3"/>
        <v>0</v>
      </c>
      <c r="J48" s="35">
        <f t="shared" si="3"/>
        <v>0</v>
      </c>
      <c r="K48" s="35">
        <f t="shared" si="3"/>
        <v>0</v>
      </c>
      <c r="L48" s="35">
        <f t="shared" si="3"/>
        <v>0</v>
      </c>
      <c r="M48" s="35">
        <f t="shared" si="3"/>
        <v>0</v>
      </c>
      <c r="N48" s="35">
        <f t="shared" si="3"/>
        <v>0</v>
      </c>
      <c r="O48" s="35">
        <f t="shared" si="3"/>
        <v>0</v>
      </c>
      <c r="P48" s="35">
        <f t="shared" si="3"/>
        <v>0</v>
      </c>
      <c r="Q48" s="35">
        <f t="shared" si="3"/>
        <v>0</v>
      </c>
      <c r="R48" s="35">
        <f t="shared" si="3"/>
        <v>0</v>
      </c>
      <c r="S48" s="36"/>
    </row>
    <row r="49" spans="2:27" ht="26.25" customHeight="1">
      <c r="B49" s="37"/>
      <c r="K49" s="38" t="s">
        <v>59</v>
      </c>
    </row>
    <row r="50" spans="2:27" ht="21" customHeight="1">
      <c r="B50" s="85" t="s">
        <v>60</v>
      </c>
      <c r="C50" s="86"/>
      <c r="D50" s="86"/>
      <c r="E50" s="87"/>
      <c r="G50" s="88" t="s">
        <v>61</v>
      </c>
      <c r="H50" s="86"/>
      <c r="I50" s="86"/>
      <c r="J50" s="86"/>
      <c r="K50" s="86"/>
      <c r="L50" s="87"/>
      <c r="N50" s="68" t="s">
        <v>62</v>
      </c>
      <c r="O50" s="69"/>
      <c r="P50" s="69"/>
      <c r="Q50" s="69"/>
      <c r="R50" s="70"/>
    </row>
    <row r="51" spans="2:27" ht="15" customHeight="1">
      <c r="B51" s="40" t="s">
        <v>63</v>
      </c>
      <c r="E51" s="41">
        <f>C47+D47+E47+F47+G47+H47</f>
        <v>0</v>
      </c>
      <c r="G51" s="79" t="s">
        <v>64</v>
      </c>
      <c r="H51" s="80"/>
      <c r="I51" s="80"/>
      <c r="J51" s="80"/>
      <c r="K51" s="80"/>
      <c r="L51" s="81"/>
      <c r="N51" s="42" t="s">
        <v>65</v>
      </c>
      <c r="O51" s="43"/>
      <c r="Q51" s="27" t="s">
        <v>66</v>
      </c>
      <c r="R51" s="27" t="s">
        <v>67</v>
      </c>
      <c r="T51" s="39"/>
    </row>
    <row r="52" spans="2:27">
      <c r="B52" s="40" t="s">
        <v>68</v>
      </c>
      <c r="E52" s="41">
        <f>I47+J47+K47+L47+M47</f>
        <v>0</v>
      </c>
      <c r="G52" s="82"/>
      <c r="H52" s="83"/>
      <c r="I52" s="83"/>
      <c r="J52" s="83"/>
      <c r="K52" s="83"/>
      <c r="L52" s="84"/>
      <c r="N52" s="44" t="s">
        <v>69</v>
      </c>
      <c r="O52" s="45">
        <v>0.21</v>
      </c>
      <c r="Q52" s="45">
        <f t="shared" ref="Q52:Q57" si="4">S14</f>
        <v>0</v>
      </c>
      <c r="R52" s="45">
        <f t="shared" ref="R52:R57" si="5">Q52-O52</f>
        <v>-0.21</v>
      </c>
    </row>
    <row r="53" spans="2:27">
      <c r="B53" s="46" t="s">
        <v>70</v>
      </c>
      <c r="C53" s="47"/>
      <c r="D53" s="47"/>
      <c r="E53" s="48">
        <f>N47+O47+P47+Q47</f>
        <v>0</v>
      </c>
      <c r="N53" s="44" t="s">
        <v>71</v>
      </c>
      <c r="O53" s="45">
        <v>0.23</v>
      </c>
      <c r="Q53" s="45">
        <f t="shared" si="4"/>
        <v>0</v>
      </c>
      <c r="R53" s="45">
        <f t="shared" si="5"/>
        <v>-0.23</v>
      </c>
    </row>
    <row r="54" spans="2:27" ht="15" customHeight="1">
      <c r="G54" s="49" t="s">
        <v>72</v>
      </c>
      <c r="H54" s="50"/>
      <c r="I54" s="50"/>
      <c r="J54" s="50"/>
      <c r="K54" s="50"/>
      <c r="L54" s="51"/>
      <c r="N54" s="44" t="s">
        <v>73</v>
      </c>
      <c r="O54" s="45">
        <v>0.21</v>
      </c>
      <c r="Q54" s="45">
        <f>S16</f>
        <v>0</v>
      </c>
      <c r="R54" s="45">
        <f t="shared" si="5"/>
        <v>-0.21</v>
      </c>
    </row>
    <row r="55" spans="2:27">
      <c r="G55" s="46" t="s">
        <v>74</v>
      </c>
      <c r="H55" s="47"/>
      <c r="I55" s="47"/>
      <c r="J55" s="47"/>
      <c r="K55" s="47"/>
      <c r="L55" s="48"/>
      <c r="N55" s="44" t="s">
        <v>75</v>
      </c>
      <c r="O55" s="45">
        <v>0.23</v>
      </c>
      <c r="P55" s="52"/>
      <c r="Q55" s="53">
        <f t="shared" si="4"/>
        <v>0</v>
      </c>
      <c r="R55" s="45">
        <f t="shared" si="5"/>
        <v>-0.23</v>
      </c>
    </row>
    <row r="56" spans="2:27">
      <c r="B56" s="54" t="s">
        <v>76</v>
      </c>
      <c r="C56" s="55"/>
      <c r="D56" s="55"/>
      <c r="E56" s="56"/>
      <c r="N56" s="57" t="s">
        <v>77</v>
      </c>
      <c r="O56" s="53">
        <v>0.06</v>
      </c>
      <c r="Q56" s="45">
        <f t="shared" si="4"/>
        <v>0</v>
      </c>
      <c r="R56" s="45">
        <f t="shared" si="5"/>
        <v>-0.06</v>
      </c>
    </row>
    <row r="57" spans="2:27">
      <c r="B57" s="40" t="s">
        <v>78</v>
      </c>
      <c r="E57" s="41">
        <f>R14+R21+R16</f>
        <v>0</v>
      </c>
      <c r="N57" s="44" t="s">
        <v>79</v>
      </c>
      <c r="O57" s="45">
        <v>0.06</v>
      </c>
      <c r="Q57" s="45">
        <f t="shared" si="4"/>
        <v>0</v>
      </c>
      <c r="R57" s="45">
        <f t="shared" si="5"/>
        <v>-0.06</v>
      </c>
    </row>
    <row r="58" spans="2:27">
      <c r="B58" s="40" t="s">
        <v>80</v>
      </c>
      <c r="E58" s="41">
        <f>R15+R25+R17</f>
        <v>0</v>
      </c>
      <c r="G58" s="58"/>
      <c r="N58" s="59" t="s">
        <v>81</v>
      </c>
      <c r="O58" s="60"/>
      <c r="Q58" s="59" t="s">
        <v>81</v>
      </c>
      <c r="R58" s="59" t="s">
        <v>81</v>
      </c>
    </row>
    <row r="59" spans="2:27">
      <c r="B59" s="40" t="s">
        <v>82</v>
      </c>
      <c r="E59" s="41">
        <f>R18+R23+R28+R34+R19</f>
        <v>0</v>
      </c>
      <c r="N59" s="44" t="s">
        <v>83</v>
      </c>
      <c r="O59" s="45">
        <v>0.42</v>
      </c>
      <c r="Q59" s="45">
        <f>S21</f>
        <v>0</v>
      </c>
      <c r="R59" s="45">
        <f>Q59-O59</f>
        <v>-0.42</v>
      </c>
    </row>
    <row r="60" spans="2:27">
      <c r="B60" s="40" t="s">
        <v>84</v>
      </c>
      <c r="E60" s="41">
        <f>R40</f>
        <v>0</v>
      </c>
      <c r="N60" s="44" t="s">
        <v>85</v>
      </c>
      <c r="O60" s="45">
        <v>0.46</v>
      </c>
      <c r="Q60" s="45">
        <f>S25</f>
        <v>0</v>
      </c>
      <c r="R60" s="45">
        <f>Q60-O60</f>
        <v>-0.46</v>
      </c>
    </row>
    <row r="61" spans="2:27">
      <c r="B61" s="46" t="s">
        <v>86</v>
      </c>
      <c r="C61" s="47"/>
      <c r="D61" s="47"/>
      <c r="E61" s="48">
        <f>R45</f>
        <v>0</v>
      </c>
      <c r="N61" s="44" t="s">
        <v>87</v>
      </c>
      <c r="O61" s="45">
        <v>0.12</v>
      </c>
      <c r="Q61" s="45">
        <f>S18+S19</f>
        <v>0</v>
      </c>
      <c r="R61" s="45">
        <f>Q61-O61</f>
        <v>-0.12</v>
      </c>
    </row>
    <row r="62" spans="2:27">
      <c r="B62" s="67" t="s">
        <v>88</v>
      </c>
      <c r="O62"/>
      <c r="Q62"/>
      <c r="X62" s="39"/>
      <c r="Z62" s="39"/>
      <c r="AA62" s="39"/>
    </row>
  </sheetData>
  <sheetProtection selectLockedCells="1"/>
  <mergeCells count="11">
    <mergeCell ref="G51:L52"/>
    <mergeCell ref="C7:I7"/>
    <mergeCell ref="C8:I8"/>
    <mergeCell ref="B50:E50"/>
    <mergeCell ref="G50:L50"/>
    <mergeCell ref="N50:R50"/>
    <mergeCell ref="B5:S5"/>
    <mergeCell ref="B1:S2"/>
    <mergeCell ref="B3:S3"/>
    <mergeCell ref="B4:S4"/>
    <mergeCell ref="C6:I6"/>
  </mergeCells>
  <pageMargins left="0.7" right="0.7" top="0.75" bottom="0.75" header="0.3" footer="0.3"/>
  <pageSetup scale="52" fitToWidth="0" orientation="landscape" r:id="rId1"/>
  <colBreaks count="1" manualBreakCount="1">
    <brk id="19" max="1048575" man="1"/>
  </colBreaks>
  <ignoredErrors>
    <ignoredError sqref="M4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28575</xdr:rowOff>
                  </from>
                  <to>
                    <xdr:col>4</xdr:col>
                    <xdr:colOff>219075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28575</xdr:rowOff>
                  </from>
                  <to>
                    <xdr:col>6</xdr:col>
                    <xdr:colOff>133350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62"/>
  <sheetViews>
    <sheetView tabSelected="1" workbookViewId="0">
      <selection activeCell="B11" sqref="B11"/>
    </sheetView>
  </sheetViews>
  <sheetFormatPr defaultColWidth="8.85546875" defaultRowHeight="15"/>
  <cols>
    <col min="1" max="1" width="1.140625" customWidth="1"/>
    <col min="2" max="2" width="34.7109375" customWidth="1"/>
    <col min="3" max="3" width="9.7109375" customWidth="1"/>
    <col min="4" max="4" width="9.28515625" customWidth="1"/>
    <col min="5" max="5" width="12" customWidth="1"/>
    <col min="6" max="7" width="11.85546875" customWidth="1"/>
    <col min="8" max="8" width="11.28515625" customWidth="1"/>
    <col min="9" max="9" width="10.140625" customWidth="1"/>
    <col min="10" max="10" width="9.5703125" customWidth="1"/>
    <col min="11" max="11" width="10.28515625" customWidth="1"/>
    <col min="12" max="12" width="9.85546875" customWidth="1"/>
    <col min="13" max="13" width="7.7109375" customWidth="1"/>
    <col min="14" max="14" width="8.42578125" customWidth="1"/>
    <col min="15" max="15" width="8.42578125" style="39" customWidth="1"/>
    <col min="16" max="16" width="9.7109375" customWidth="1"/>
    <col min="17" max="17" width="10.140625" style="39" customWidth="1"/>
    <col min="18" max="18" width="13.28515625" customWidth="1"/>
    <col min="19" max="19" width="13.7109375" customWidth="1"/>
  </cols>
  <sheetData>
    <row r="1" spans="2:19" ht="12.75" customHeight="1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2.75" customHeight="1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ht="18.75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2:19" ht="18.75">
      <c r="B4" s="74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2:19" ht="18.75">
      <c r="B5" s="71" t="s">
        <v>89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2:19" ht="18.75">
      <c r="B6" s="10" t="s">
        <v>4</v>
      </c>
      <c r="C6" s="76"/>
      <c r="D6" s="77"/>
      <c r="E6" s="77"/>
      <c r="F6" s="77"/>
      <c r="G6" s="77"/>
      <c r="H6" s="77"/>
      <c r="I6" s="78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2:19" ht="16.5" customHeight="1">
      <c r="B7" s="10" t="s">
        <v>5</v>
      </c>
      <c r="C7" s="76"/>
      <c r="D7" s="77"/>
      <c r="E7" s="77"/>
      <c r="F7" s="77"/>
      <c r="G7" s="77"/>
      <c r="H7" s="77"/>
      <c r="I7" s="78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2:19" ht="18.75" customHeight="1">
      <c r="B8" s="10" t="s">
        <v>6</v>
      </c>
      <c r="C8" s="76"/>
      <c r="D8" s="77"/>
      <c r="E8" s="77"/>
      <c r="F8" s="77"/>
      <c r="G8" s="77"/>
      <c r="H8" s="77"/>
      <c r="I8" s="78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2:19" ht="25.5" customHeight="1">
      <c r="B9" s="11" t="s">
        <v>7</v>
      </c>
      <c r="C9" s="62"/>
      <c r="D9" s="63"/>
      <c r="E9" s="63"/>
      <c r="F9" s="63"/>
      <c r="G9" s="13"/>
      <c r="H9" s="13"/>
      <c r="I9" s="13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2:19" ht="22.5" customHeight="1">
      <c r="B10" s="10" t="s">
        <v>8</v>
      </c>
      <c r="C10" s="64"/>
      <c r="D10" s="65"/>
      <c r="E10" s="13"/>
      <c r="F10" s="13"/>
      <c r="G10" s="13"/>
      <c r="H10" s="13"/>
      <c r="I10" s="13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2:19" ht="22.5" customHeight="1">
      <c r="B11" s="66" t="s">
        <v>9</v>
      </c>
      <c r="C11" s="12"/>
      <c r="D11" s="13"/>
      <c r="E11" s="13"/>
      <c r="F11" s="13"/>
      <c r="G11" s="13"/>
      <c r="H11" s="13"/>
      <c r="I11" s="13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ht="16.5" thickBot="1">
      <c r="B12" s="14" t="s">
        <v>10</v>
      </c>
      <c r="C12" s="15"/>
      <c r="D12" s="15"/>
      <c r="E12" s="15"/>
      <c r="F12" s="15"/>
      <c r="G12" s="15"/>
      <c r="H12" s="15"/>
      <c r="I12" s="15"/>
      <c r="J12" s="15"/>
      <c r="K12" s="15"/>
      <c r="L12" s="16"/>
      <c r="M12" s="17"/>
      <c r="N12" s="17"/>
      <c r="O12" s="18"/>
      <c r="P12" s="18"/>
      <c r="Q12" s="18"/>
      <c r="R12" s="18"/>
      <c r="S12" s="18"/>
    </row>
    <row r="13" spans="2:19">
      <c r="B13" s="19" t="s">
        <v>11</v>
      </c>
      <c r="C13" s="20" t="s">
        <v>12</v>
      </c>
      <c r="D13" s="21" t="s">
        <v>13</v>
      </c>
      <c r="E13" s="21" t="s">
        <v>14</v>
      </c>
      <c r="F13" s="21" t="s">
        <v>15</v>
      </c>
      <c r="G13" s="21" t="s">
        <v>16</v>
      </c>
      <c r="H13" s="21" t="s">
        <v>17</v>
      </c>
      <c r="I13" s="21" t="s">
        <v>18</v>
      </c>
      <c r="J13" s="21" t="s">
        <v>19</v>
      </c>
      <c r="K13" s="21" t="s">
        <v>20</v>
      </c>
      <c r="L13" s="21" t="s">
        <v>21</v>
      </c>
      <c r="M13" s="22">
        <v>0.20833333333333334</v>
      </c>
      <c r="N13" s="23" t="s">
        <v>22</v>
      </c>
      <c r="O13" s="24" t="s">
        <v>23</v>
      </c>
      <c r="P13" s="24" t="s">
        <v>12</v>
      </c>
      <c r="Q13" s="21" t="s">
        <v>13</v>
      </c>
      <c r="R13" s="21" t="s">
        <v>24</v>
      </c>
      <c r="S13" s="25" t="s">
        <v>25</v>
      </c>
    </row>
    <row r="14" spans="2:19">
      <c r="B14" s="26" t="s">
        <v>26</v>
      </c>
      <c r="C14" s="1"/>
      <c r="D14" s="2"/>
      <c r="E14" s="3"/>
      <c r="F14" s="2"/>
      <c r="G14" s="2"/>
      <c r="H14" s="4"/>
      <c r="I14" s="3"/>
      <c r="J14" s="2"/>
      <c r="K14" s="2"/>
      <c r="L14" s="2"/>
      <c r="M14" s="4"/>
      <c r="N14" s="4"/>
      <c r="O14" s="4"/>
      <c r="P14" s="4"/>
      <c r="Q14" s="4"/>
      <c r="R14" s="27">
        <f t="shared" ref="R14:R44" si="0">SUM(C14:Q14)</f>
        <v>0</v>
      </c>
      <c r="S14" s="28">
        <f>IF($R$47=0,0,R14/$R$47)</f>
        <v>0</v>
      </c>
    </row>
    <row r="15" spans="2:19">
      <c r="B15" s="26" t="s">
        <v>27</v>
      </c>
      <c r="C15" s="1"/>
      <c r="D15" s="2"/>
      <c r="E15" s="2"/>
      <c r="F15" s="2"/>
      <c r="G15" s="2"/>
      <c r="H15" s="2"/>
      <c r="I15" s="2"/>
      <c r="J15" s="2"/>
      <c r="K15" s="4"/>
      <c r="L15" s="4"/>
      <c r="M15" s="4"/>
      <c r="N15" s="4"/>
      <c r="O15" s="4"/>
      <c r="P15" s="4"/>
      <c r="Q15" s="4"/>
      <c r="R15" s="27">
        <f t="shared" si="0"/>
        <v>0</v>
      </c>
      <c r="S15" s="28">
        <f t="shared" ref="S15:S47" si="1">IF($R$47=0,0,R15/$R$47)</f>
        <v>0</v>
      </c>
    </row>
    <row r="16" spans="2:19">
      <c r="B16" s="29" t="s">
        <v>28</v>
      </c>
      <c r="C16" s="5"/>
      <c r="D16" s="6"/>
      <c r="E16" s="6"/>
      <c r="F16" s="6"/>
      <c r="G16" s="7"/>
      <c r="H16" s="8"/>
      <c r="I16" s="6"/>
      <c r="J16" s="6"/>
      <c r="K16" s="6"/>
      <c r="L16" s="6"/>
      <c r="M16" s="6"/>
      <c r="N16" s="4"/>
      <c r="O16" s="4"/>
      <c r="P16" s="4"/>
      <c r="Q16" s="4"/>
      <c r="R16" s="27">
        <f t="shared" si="0"/>
        <v>0</v>
      </c>
      <c r="S16" s="28">
        <f t="shared" si="1"/>
        <v>0</v>
      </c>
    </row>
    <row r="17" spans="2:19">
      <c r="B17" s="30" t="s">
        <v>29</v>
      </c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  <c r="O17" s="4"/>
      <c r="P17" s="4"/>
      <c r="Q17" s="4"/>
      <c r="R17" s="27">
        <f t="shared" si="0"/>
        <v>0</v>
      </c>
      <c r="S17" s="28">
        <f t="shared" si="1"/>
        <v>0</v>
      </c>
    </row>
    <row r="18" spans="2:19">
      <c r="B18" s="29" t="s">
        <v>30</v>
      </c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  <c r="O18" s="4"/>
      <c r="P18" s="4"/>
      <c r="Q18" s="4"/>
      <c r="R18" s="27">
        <f t="shared" si="0"/>
        <v>0</v>
      </c>
      <c r="S18" s="28">
        <f t="shared" si="1"/>
        <v>0</v>
      </c>
    </row>
    <row r="19" spans="2:19">
      <c r="B19" s="29" t="s">
        <v>31</v>
      </c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4"/>
      <c r="O19" s="4"/>
      <c r="P19" s="4"/>
      <c r="Q19" s="4"/>
      <c r="R19" s="27">
        <f t="shared" si="0"/>
        <v>0</v>
      </c>
      <c r="S19" s="28">
        <f t="shared" si="1"/>
        <v>0</v>
      </c>
    </row>
    <row r="20" spans="2:19">
      <c r="B20" s="26" t="s">
        <v>32</v>
      </c>
      <c r="C20" s="1"/>
      <c r="D20" s="2"/>
      <c r="E20" s="3"/>
      <c r="F20" s="2"/>
      <c r="G20" s="2"/>
      <c r="H20" s="4"/>
      <c r="I20" s="3"/>
      <c r="J20" s="2"/>
      <c r="K20" s="2"/>
      <c r="L20" s="2"/>
      <c r="M20" s="4"/>
      <c r="N20" s="4"/>
      <c r="O20" s="4"/>
      <c r="P20" s="4"/>
      <c r="Q20" s="4"/>
      <c r="R20" s="27">
        <f t="shared" si="0"/>
        <v>0</v>
      </c>
      <c r="S20" s="28">
        <f t="shared" si="1"/>
        <v>0</v>
      </c>
    </row>
    <row r="21" spans="2:19">
      <c r="B21" s="29" t="s">
        <v>33</v>
      </c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4"/>
      <c r="O21" s="4"/>
      <c r="P21" s="4"/>
      <c r="Q21" s="4"/>
      <c r="R21" s="27">
        <f t="shared" si="0"/>
        <v>0</v>
      </c>
      <c r="S21" s="28">
        <f t="shared" si="1"/>
        <v>0</v>
      </c>
    </row>
    <row r="22" spans="2:19">
      <c r="B22" s="26" t="s">
        <v>34</v>
      </c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7">
        <f t="shared" si="0"/>
        <v>0</v>
      </c>
      <c r="S22" s="28">
        <f t="shared" si="1"/>
        <v>0</v>
      </c>
    </row>
    <row r="23" spans="2:19">
      <c r="B23" s="26" t="s">
        <v>35</v>
      </c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7">
        <f t="shared" si="0"/>
        <v>0</v>
      </c>
      <c r="S23" s="28">
        <f t="shared" si="1"/>
        <v>0</v>
      </c>
    </row>
    <row r="24" spans="2:19">
      <c r="B24" s="26" t="s">
        <v>36</v>
      </c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27">
        <f t="shared" si="0"/>
        <v>0</v>
      </c>
      <c r="S24" s="28">
        <f t="shared" si="1"/>
        <v>0</v>
      </c>
    </row>
    <row r="25" spans="2:19">
      <c r="B25" s="29" t="s">
        <v>37</v>
      </c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4"/>
      <c r="O25" s="4"/>
      <c r="P25" s="4"/>
      <c r="Q25" s="4"/>
      <c r="R25" s="27">
        <f t="shared" si="0"/>
        <v>0</v>
      </c>
      <c r="S25" s="28">
        <f t="shared" si="1"/>
        <v>0</v>
      </c>
    </row>
    <row r="26" spans="2:19">
      <c r="B26" s="29" t="s">
        <v>38</v>
      </c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4"/>
      <c r="O26" s="4"/>
      <c r="P26" s="4"/>
      <c r="Q26" s="4"/>
      <c r="R26" s="27">
        <f>SUM(C26:Q26)</f>
        <v>0</v>
      </c>
      <c r="S26" s="28">
        <f t="shared" si="1"/>
        <v>0</v>
      </c>
    </row>
    <row r="27" spans="2:19">
      <c r="B27" s="29" t="s">
        <v>39</v>
      </c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  <c r="O27" s="4"/>
      <c r="P27" s="4"/>
      <c r="Q27" s="4"/>
      <c r="R27" s="27">
        <f t="shared" si="0"/>
        <v>0</v>
      </c>
      <c r="S27" s="28">
        <f t="shared" si="1"/>
        <v>0</v>
      </c>
    </row>
    <row r="28" spans="2:19">
      <c r="B28" s="29" t="s">
        <v>40</v>
      </c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4"/>
      <c r="O28" s="4"/>
      <c r="P28" s="4"/>
      <c r="Q28" s="4"/>
      <c r="R28" s="27">
        <f t="shared" si="0"/>
        <v>0</v>
      </c>
      <c r="S28" s="28">
        <f t="shared" si="1"/>
        <v>0</v>
      </c>
    </row>
    <row r="29" spans="2:19">
      <c r="B29" s="29" t="s">
        <v>41</v>
      </c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4"/>
      <c r="O29" s="4"/>
      <c r="P29" s="4"/>
      <c r="Q29" s="4"/>
      <c r="R29" s="27">
        <f t="shared" si="0"/>
        <v>0</v>
      </c>
      <c r="S29" s="28">
        <f t="shared" si="1"/>
        <v>0</v>
      </c>
    </row>
    <row r="30" spans="2:19">
      <c r="B30" s="26" t="s">
        <v>42</v>
      </c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7">
        <f t="shared" si="0"/>
        <v>0</v>
      </c>
      <c r="S30" s="28">
        <f t="shared" si="1"/>
        <v>0</v>
      </c>
    </row>
    <row r="31" spans="2:19">
      <c r="B31" s="26" t="s">
        <v>43</v>
      </c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27">
        <f t="shared" si="0"/>
        <v>0</v>
      </c>
      <c r="S31" s="28">
        <f t="shared" si="1"/>
        <v>0</v>
      </c>
    </row>
    <row r="32" spans="2:19">
      <c r="B32" s="26" t="s">
        <v>44</v>
      </c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27">
        <f t="shared" si="0"/>
        <v>0</v>
      </c>
      <c r="S32" s="28">
        <f t="shared" si="1"/>
        <v>0</v>
      </c>
    </row>
    <row r="33" spans="2:19">
      <c r="B33" s="26" t="s">
        <v>45</v>
      </c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27">
        <f t="shared" si="0"/>
        <v>0</v>
      </c>
      <c r="S33" s="28">
        <f t="shared" si="1"/>
        <v>0</v>
      </c>
    </row>
    <row r="34" spans="2:19">
      <c r="B34" s="26" t="s">
        <v>46</v>
      </c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27">
        <f t="shared" si="0"/>
        <v>0</v>
      </c>
      <c r="S34" s="28">
        <f t="shared" si="1"/>
        <v>0</v>
      </c>
    </row>
    <row r="35" spans="2:19">
      <c r="B35" s="26" t="s">
        <v>47</v>
      </c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27">
        <f t="shared" si="0"/>
        <v>0</v>
      </c>
      <c r="S35" s="28">
        <f t="shared" si="1"/>
        <v>0</v>
      </c>
    </row>
    <row r="36" spans="2:19">
      <c r="B36" s="29" t="s">
        <v>48</v>
      </c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4"/>
      <c r="O36" s="4"/>
      <c r="P36" s="4"/>
      <c r="Q36" s="4"/>
      <c r="R36" s="27">
        <f t="shared" si="0"/>
        <v>0</v>
      </c>
      <c r="S36" s="28">
        <f t="shared" si="1"/>
        <v>0</v>
      </c>
    </row>
    <row r="37" spans="2:19">
      <c r="B37" s="29" t="s">
        <v>49</v>
      </c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4"/>
      <c r="O37" s="4"/>
      <c r="P37" s="4"/>
      <c r="Q37" s="4"/>
      <c r="R37" s="27">
        <f t="shared" si="0"/>
        <v>0</v>
      </c>
      <c r="S37" s="28">
        <f t="shared" si="1"/>
        <v>0</v>
      </c>
    </row>
    <row r="38" spans="2:19">
      <c r="B38" s="29" t="s">
        <v>50</v>
      </c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4"/>
      <c r="O38" s="4"/>
      <c r="P38" s="4"/>
      <c r="Q38" s="4"/>
      <c r="R38" s="27">
        <f t="shared" si="0"/>
        <v>0</v>
      </c>
      <c r="S38" s="28">
        <f t="shared" si="1"/>
        <v>0</v>
      </c>
    </row>
    <row r="39" spans="2:19">
      <c r="B39" s="26" t="s">
        <v>51</v>
      </c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27">
        <f t="shared" si="0"/>
        <v>0</v>
      </c>
      <c r="S39" s="28">
        <f t="shared" si="1"/>
        <v>0</v>
      </c>
    </row>
    <row r="40" spans="2:19">
      <c r="B40" s="26" t="s">
        <v>52</v>
      </c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7">
        <f t="shared" si="0"/>
        <v>0</v>
      </c>
      <c r="S40" s="28">
        <f t="shared" si="1"/>
        <v>0</v>
      </c>
    </row>
    <row r="41" spans="2:19">
      <c r="B41" s="26" t="s">
        <v>53</v>
      </c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7">
        <f t="shared" si="0"/>
        <v>0</v>
      </c>
      <c r="S41" s="28">
        <f t="shared" si="1"/>
        <v>0</v>
      </c>
    </row>
    <row r="42" spans="2:19">
      <c r="B42" s="26" t="s">
        <v>54</v>
      </c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7">
        <f t="shared" si="0"/>
        <v>0</v>
      </c>
      <c r="S42" s="28">
        <f t="shared" si="1"/>
        <v>0</v>
      </c>
    </row>
    <row r="43" spans="2:19">
      <c r="B43" s="26" t="s">
        <v>55</v>
      </c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7">
        <f t="shared" si="0"/>
        <v>0</v>
      </c>
      <c r="S43" s="28">
        <f t="shared" si="1"/>
        <v>0</v>
      </c>
    </row>
    <row r="44" spans="2:19">
      <c r="B44" s="26" t="s">
        <v>56</v>
      </c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7">
        <f t="shared" si="0"/>
        <v>0</v>
      </c>
      <c r="S44" s="28">
        <f t="shared" si="1"/>
        <v>0</v>
      </c>
    </row>
    <row r="45" spans="2:19">
      <c r="B45" s="26" t="s">
        <v>57</v>
      </c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7">
        <f>SUM(C45:Q45)</f>
        <v>0</v>
      </c>
      <c r="S45" s="28">
        <f t="shared" si="1"/>
        <v>0</v>
      </c>
    </row>
    <row r="46" spans="2:19">
      <c r="B46" s="31" t="s">
        <v>58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2">
        <v>0</v>
      </c>
      <c r="S46" s="28">
        <f t="shared" si="1"/>
        <v>0</v>
      </c>
    </row>
    <row r="47" spans="2:19">
      <c r="B47" s="32" t="s">
        <v>24</v>
      </c>
      <c r="C47" s="33">
        <f>SUM(C14:C45)</f>
        <v>0</v>
      </c>
      <c r="D47" s="33">
        <f t="shared" ref="D47:P47" si="2">SUM(D14:D45)</f>
        <v>0</v>
      </c>
      <c r="E47" s="33">
        <f t="shared" si="2"/>
        <v>0</v>
      </c>
      <c r="F47" s="33">
        <f t="shared" si="2"/>
        <v>0</v>
      </c>
      <c r="G47" s="33">
        <f t="shared" si="2"/>
        <v>0</v>
      </c>
      <c r="H47" s="33">
        <f t="shared" si="2"/>
        <v>0</v>
      </c>
      <c r="I47" s="33">
        <f t="shared" si="2"/>
        <v>0</v>
      </c>
      <c r="J47" s="33">
        <f t="shared" si="2"/>
        <v>0</v>
      </c>
      <c r="K47" s="33">
        <f t="shared" si="2"/>
        <v>0</v>
      </c>
      <c r="L47" s="33">
        <f t="shared" si="2"/>
        <v>0</v>
      </c>
      <c r="M47" s="33">
        <f t="shared" si="2"/>
        <v>0</v>
      </c>
      <c r="N47" s="33">
        <f t="shared" si="2"/>
        <v>0</v>
      </c>
      <c r="O47" s="33">
        <f t="shared" si="2"/>
        <v>0</v>
      </c>
      <c r="P47" s="33">
        <f t="shared" si="2"/>
        <v>0</v>
      </c>
      <c r="Q47" s="33">
        <f>SUM(Q14:Q45)</f>
        <v>0</v>
      </c>
      <c r="R47" s="27">
        <f>SUM(R14:R46)</f>
        <v>0</v>
      </c>
      <c r="S47" s="28">
        <f t="shared" si="1"/>
        <v>0</v>
      </c>
    </row>
    <row r="48" spans="2:19" ht="15.75" thickBot="1">
      <c r="B48" s="34" t="s">
        <v>25</v>
      </c>
      <c r="C48" s="35">
        <f>IF($R$47=0,0,C47/$R$47)</f>
        <v>0</v>
      </c>
      <c r="D48" s="35">
        <f t="shared" ref="D48:R48" si="3">IF($R$47=0,0,D47/$R$47)</f>
        <v>0</v>
      </c>
      <c r="E48" s="35">
        <f t="shared" si="3"/>
        <v>0</v>
      </c>
      <c r="F48" s="35">
        <f t="shared" si="3"/>
        <v>0</v>
      </c>
      <c r="G48" s="35">
        <f t="shared" si="3"/>
        <v>0</v>
      </c>
      <c r="H48" s="35">
        <f t="shared" si="3"/>
        <v>0</v>
      </c>
      <c r="I48" s="35">
        <f t="shared" si="3"/>
        <v>0</v>
      </c>
      <c r="J48" s="35">
        <f t="shared" si="3"/>
        <v>0</v>
      </c>
      <c r="K48" s="35">
        <f t="shared" si="3"/>
        <v>0</v>
      </c>
      <c r="L48" s="35">
        <f t="shared" si="3"/>
        <v>0</v>
      </c>
      <c r="M48" s="35">
        <f t="shared" si="3"/>
        <v>0</v>
      </c>
      <c r="N48" s="35">
        <f t="shared" si="3"/>
        <v>0</v>
      </c>
      <c r="O48" s="35">
        <f t="shared" si="3"/>
        <v>0</v>
      </c>
      <c r="P48" s="35">
        <f t="shared" si="3"/>
        <v>0</v>
      </c>
      <c r="Q48" s="35">
        <f t="shared" si="3"/>
        <v>0</v>
      </c>
      <c r="R48" s="35">
        <f t="shared" si="3"/>
        <v>0</v>
      </c>
      <c r="S48" s="36"/>
    </row>
    <row r="49" spans="2:27" ht="26.25" customHeight="1">
      <c r="B49" s="37"/>
      <c r="K49" s="38" t="s">
        <v>59</v>
      </c>
    </row>
    <row r="50" spans="2:27" ht="21" customHeight="1">
      <c r="B50" s="85" t="s">
        <v>60</v>
      </c>
      <c r="C50" s="86"/>
      <c r="D50" s="86"/>
      <c r="E50" s="87"/>
      <c r="G50" s="88" t="s">
        <v>61</v>
      </c>
      <c r="H50" s="86"/>
      <c r="I50" s="86"/>
      <c r="J50" s="86"/>
      <c r="K50" s="86"/>
      <c r="L50" s="87"/>
      <c r="N50" s="68" t="s">
        <v>62</v>
      </c>
      <c r="O50" s="69"/>
      <c r="P50" s="69"/>
      <c r="Q50" s="69"/>
      <c r="R50" s="70"/>
    </row>
    <row r="51" spans="2:27" ht="15" customHeight="1">
      <c r="B51" s="40" t="s">
        <v>63</v>
      </c>
      <c r="E51" s="41">
        <f>C47+D47+E47+F47+G47+H47</f>
        <v>0</v>
      </c>
      <c r="G51" s="79" t="s">
        <v>64</v>
      </c>
      <c r="H51" s="80"/>
      <c r="I51" s="80"/>
      <c r="J51" s="80"/>
      <c r="K51" s="80"/>
      <c r="L51" s="81"/>
      <c r="N51" s="42" t="s">
        <v>65</v>
      </c>
      <c r="O51" s="43"/>
      <c r="Q51" s="27" t="s">
        <v>66</v>
      </c>
      <c r="R51" s="27" t="s">
        <v>67</v>
      </c>
      <c r="T51" s="39"/>
    </row>
    <row r="52" spans="2:27">
      <c r="B52" s="40" t="s">
        <v>68</v>
      </c>
      <c r="E52" s="41">
        <f>I47+J47+K47+L47+M47</f>
        <v>0</v>
      </c>
      <c r="G52" s="82"/>
      <c r="H52" s="83"/>
      <c r="I52" s="83"/>
      <c r="J52" s="83"/>
      <c r="K52" s="83"/>
      <c r="L52" s="84"/>
      <c r="N52" s="44" t="s">
        <v>69</v>
      </c>
      <c r="O52" s="45">
        <v>0.21</v>
      </c>
      <c r="Q52" s="45">
        <f t="shared" ref="Q52:Q57" si="4">S14</f>
        <v>0</v>
      </c>
      <c r="R52" s="45">
        <f t="shared" ref="R52:R57" si="5">Q52-O52</f>
        <v>-0.21</v>
      </c>
    </row>
    <row r="53" spans="2:27">
      <c r="B53" s="46" t="s">
        <v>70</v>
      </c>
      <c r="C53" s="47"/>
      <c r="D53" s="47"/>
      <c r="E53" s="48">
        <f>N47+O47+P47+Q47</f>
        <v>0</v>
      </c>
      <c r="N53" s="44" t="s">
        <v>71</v>
      </c>
      <c r="O53" s="45">
        <v>0.23</v>
      </c>
      <c r="Q53" s="45">
        <f t="shared" si="4"/>
        <v>0</v>
      </c>
      <c r="R53" s="45">
        <f t="shared" si="5"/>
        <v>-0.23</v>
      </c>
    </row>
    <row r="54" spans="2:27" ht="15" customHeight="1">
      <c r="G54" s="49" t="s">
        <v>72</v>
      </c>
      <c r="H54" s="50"/>
      <c r="I54" s="50"/>
      <c r="J54" s="50"/>
      <c r="K54" s="50"/>
      <c r="L54" s="51"/>
      <c r="N54" s="44" t="s">
        <v>73</v>
      </c>
      <c r="O54" s="45">
        <v>0.21</v>
      </c>
      <c r="Q54" s="45">
        <f>S16</f>
        <v>0</v>
      </c>
      <c r="R54" s="45">
        <f t="shared" si="5"/>
        <v>-0.21</v>
      </c>
    </row>
    <row r="55" spans="2:27">
      <c r="G55" s="46" t="s">
        <v>74</v>
      </c>
      <c r="H55" s="47"/>
      <c r="I55" s="47"/>
      <c r="J55" s="47"/>
      <c r="K55" s="47"/>
      <c r="L55" s="48"/>
      <c r="N55" s="44" t="s">
        <v>75</v>
      </c>
      <c r="O55" s="45">
        <v>0.23</v>
      </c>
      <c r="P55" s="52"/>
      <c r="Q55" s="53">
        <f t="shared" si="4"/>
        <v>0</v>
      </c>
      <c r="R55" s="45">
        <f t="shared" si="5"/>
        <v>-0.23</v>
      </c>
    </row>
    <row r="56" spans="2:27">
      <c r="B56" s="54" t="s">
        <v>76</v>
      </c>
      <c r="C56" s="55"/>
      <c r="D56" s="55"/>
      <c r="E56" s="56"/>
      <c r="N56" s="57" t="s">
        <v>77</v>
      </c>
      <c r="O56" s="53">
        <v>0.06</v>
      </c>
      <c r="Q56" s="45">
        <f t="shared" si="4"/>
        <v>0</v>
      </c>
      <c r="R56" s="45">
        <f t="shared" si="5"/>
        <v>-0.06</v>
      </c>
    </row>
    <row r="57" spans="2:27">
      <c r="B57" s="40" t="s">
        <v>78</v>
      </c>
      <c r="E57" s="41">
        <f>R14+R21+R16</f>
        <v>0</v>
      </c>
      <c r="N57" s="44" t="s">
        <v>79</v>
      </c>
      <c r="O57" s="45">
        <v>0.06</v>
      </c>
      <c r="Q57" s="45">
        <f t="shared" si="4"/>
        <v>0</v>
      </c>
      <c r="R57" s="45">
        <f t="shared" si="5"/>
        <v>-0.06</v>
      </c>
    </row>
    <row r="58" spans="2:27">
      <c r="B58" s="40" t="s">
        <v>80</v>
      </c>
      <c r="E58" s="41">
        <f>R15+R25+R17</f>
        <v>0</v>
      </c>
      <c r="G58" s="58"/>
      <c r="N58" s="59" t="s">
        <v>81</v>
      </c>
      <c r="O58" s="60"/>
      <c r="Q58" s="59" t="s">
        <v>81</v>
      </c>
      <c r="R58" s="59" t="s">
        <v>81</v>
      </c>
    </row>
    <row r="59" spans="2:27">
      <c r="B59" s="40" t="s">
        <v>82</v>
      </c>
      <c r="E59" s="41">
        <f>R18+R23+R28+R34+R19</f>
        <v>0</v>
      </c>
      <c r="N59" s="44" t="s">
        <v>83</v>
      </c>
      <c r="O59" s="45">
        <v>0.42</v>
      </c>
      <c r="Q59" s="45">
        <f>S21</f>
        <v>0</v>
      </c>
      <c r="R59" s="45">
        <f>Q59-O59</f>
        <v>-0.42</v>
      </c>
    </row>
    <row r="60" spans="2:27">
      <c r="B60" s="40" t="s">
        <v>84</v>
      </c>
      <c r="E60" s="41">
        <f>R40</f>
        <v>0</v>
      </c>
      <c r="N60" s="44" t="s">
        <v>85</v>
      </c>
      <c r="O60" s="45">
        <v>0.46</v>
      </c>
      <c r="Q60" s="45">
        <f>S25</f>
        <v>0</v>
      </c>
      <c r="R60" s="45">
        <f>Q60-O60</f>
        <v>-0.46</v>
      </c>
    </row>
    <row r="61" spans="2:27">
      <c r="B61" s="46" t="s">
        <v>86</v>
      </c>
      <c r="C61" s="47"/>
      <c r="D61" s="47"/>
      <c r="E61" s="48">
        <f>R45</f>
        <v>0</v>
      </c>
      <c r="N61" s="44" t="s">
        <v>87</v>
      </c>
      <c r="O61" s="45">
        <v>0.12</v>
      </c>
      <c r="Q61" s="45">
        <f>S18+S19</f>
        <v>0</v>
      </c>
      <c r="R61" s="45">
        <f>Q61-O61</f>
        <v>-0.12</v>
      </c>
    </row>
    <row r="62" spans="2:27">
      <c r="B62" s="67" t="s">
        <v>88</v>
      </c>
      <c r="O62"/>
      <c r="Q62"/>
      <c r="X62" s="39"/>
      <c r="Z62" s="39"/>
      <c r="AA62" s="39"/>
    </row>
  </sheetData>
  <mergeCells count="11">
    <mergeCell ref="C7:I7"/>
    <mergeCell ref="B1:S2"/>
    <mergeCell ref="B3:S3"/>
    <mergeCell ref="B4:S4"/>
    <mergeCell ref="B5:S5"/>
    <mergeCell ref="C6:I6"/>
    <mergeCell ref="C8:I8"/>
    <mergeCell ref="B50:E50"/>
    <mergeCell ref="G50:L50"/>
    <mergeCell ref="N50:R50"/>
    <mergeCell ref="G51:L5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28575</xdr:rowOff>
                  </from>
                  <to>
                    <xdr:col>4</xdr:col>
                    <xdr:colOff>180975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28575</xdr:rowOff>
                  </from>
                  <to>
                    <xdr:col>6</xdr:col>
                    <xdr:colOff>95250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B0B7B5BC4BC4ABBCDF401E06A695F" ma:contentTypeVersion="4" ma:contentTypeDescription="Create a new document." ma:contentTypeScope="" ma:versionID="7ea8ef299a43d7651558c06a2e8ab77f">
  <xsd:schema xmlns:xsd="http://www.w3.org/2001/XMLSchema" xmlns:xs="http://www.w3.org/2001/XMLSchema" xmlns:p="http://schemas.microsoft.com/office/2006/metadata/properties" xmlns:ns2="561221d6-2923-4daa-afb2-d4c221ab8690" targetNamespace="http://schemas.microsoft.com/office/2006/metadata/properties" ma:root="true" ma:fieldsID="ef1d5f71bf3e03425bcb2dc64667ca79" ns2:_="">
    <xsd:import namespace="561221d6-2923-4daa-afb2-d4c221ab8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221d6-2923-4daa-afb2-d4c221ab8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D4585-584F-49B5-B5FE-8DF333A686FD}"/>
</file>

<file path=customXml/itemProps2.xml><?xml version="1.0" encoding="utf-8"?>
<ds:datastoreItem xmlns:ds="http://schemas.openxmlformats.org/officeDocument/2006/customXml" ds:itemID="{06023B2D-B01F-4D4C-9A6D-9C8E408116E6}"/>
</file>

<file path=customXml/itemProps3.xml><?xml version="1.0" encoding="utf-8"?>
<ds:datastoreItem xmlns:ds="http://schemas.openxmlformats.org/officeDocument/2006/customXml" ds:itemID="{55287BBF-E7AC-4C4D-AB63-8BB29DC8E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ADRIA BERMUDEZ RAMIREZ</cp:lastModifiedBy>
  <cp:revision/>
  <dcterms:created xsi:type="dcterms:W3CDTF">2010-03-09T19:38:42Z</dcterms:created>
  <dcterms:modified xsi:type="dcterms:W3CDTF">2025-11-03T12:54:37Z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0x010100FCFB0B7B5BC4BC4ABBCDF401E06A695F</vt:lpwstr>
  </property>
</Properties>
</file>