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oferta academica\Oferta Academica 2025-2026\anejos jotform nuevos\"/>
    </mc:Choice>
  </mc:AlternateContent>
  <xr:revisionPtr revIDLastSave="0" documentId="11_929CDB95C240F8485F241ACB7DF96107AB20BA11" xr6:coauthVersionLast="47" xr6:coauthVersionMax="47" xr10:uidLastSave="{00000000-0000-0000-0000-000000000000}"/>
  <bookViews>
    <workbookView xWindow="0" yWindow="0" windowWidth="21570" windowHeight="7485" xr2:uid="{00000000-000D-0000-FFFF-FFFF00000000}"/>
  </bookViews>
  <sheets>
    <sheet name="Anejo 3 (a) Primer Sem." sheetId="17" r:id="rId1"/>
    <sheet name="Segundo Sem Anejo 3 (b)" sheetId="19" r:id="rId2"/>
    <sheet name="Instrucciones" sheetId="18" r:id="rId3"/>
  </sheets>
  <definedNames>
    <definedName name="OLE_LINK1" localSheetId="2">Instrucciones!$A$1</definedName>
    <definedName name="_xlnm.Print_Area" localSheetId="0">'Anejo 3 (a) Primer Sem.'!$B$1:$S$64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45" i="19" l="1"/>
  <c r="P45" i="19"/>
  <c r="O45" i="19"/>
  <c r="N45" i="19"/>
  <c r="E55" i="19" s="1"/>
  <c r="M45" i="19"/>
  <c r="L45" i="19"/>
  <c r="K45" i="19"/>
  <c r="J45" i="19"/>
  <c r="I45" i="19"/>
  <c r="E54" i="19" s="1"/>
  <c r="H45" i="19"/>
  <c r="G45" i="19"/>
  <c r="F45" i="19"/>
  <c r="E45" i="19"/>
  <c r="D45" i="19"/>
  <c r="C45" i="19"/>
  <c r="E53" i="19" s="1"/>
  <c r="R44" i="19"/>
  <c r="E63" i="19" s="1"/>
  <c r="R43" i="19"/>
  <c r="R42" i="19"/>
  <c r="R41" i="19"/>
  <c r="R40" i="19"/>
  <c r="R39" i="19"/>
  <c r="E62" i="19" s="1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E61" i="19" s="1"/>
  <c r="R16" i="19"/>
  <c r="R15" i="19"/>
  <c r="R14" i="19"/>
  <c r="R13" i="19"/>
  <c r="E59" i="19" l="1"/>
  <c r="E60" i="19"/>
  <c r="R45" i="19"/>
  <c r="R49" i="19" s="1"/>
  <c r="O50" i="19" l="1"/>
  <c r="C50" i="19"/>
  <c r="N50" i="19"/>
  <c r="S49" i="19"/>
  <c r="S43" i="19"/>
  <c r="S37" i="19"/>
  <c r="S31" i="19"/>
  <c r="S25" i="19"/>
  <c r="S19" i="19"/>
  <c r="S13" i="19"/>
  <c r="Q54" i="19" s="1"/>
  <c r="R54" i="19" s="1"/>
  <c r="S22" i="19"/>
  <c r="F50" i="19"/>
  <c r="S39" i="19"/>
  <c r="S21" i="19"/>
  <c r="P50" i="19"/>
  <c r="S44" i="19"/>
  <c r="S32" i="19"/>
  <c r="S14" i="19"/>
  <c r="Q55" i="19" s="1"/>
  <c r="R55" i="19" s="1"/>
  <c r="M50" i="19"/>
  <c r="L50" i="19"/>
  <c r="S48" i="19"/>
  <c r="S42" i="19"/>
  <c r="S36" i="19"/>
  <c r="S30" i="19"/>
  <c r="S24" i="19"/>
  <c r="Q62" i="19" s="1"/>
  <c r="R62" i="19" s="1"/>
  <c r="S18" i="19"/>
  <c r="Q59" i="19" s="1"/>
  <c r="R59" i="19" s="1"/>
  <c r="K50" i="19"/>
  <c r="S47" i="19"/>
  <c r="G50" i="19"/>
  <c r="S27" i="19"/>
  <c r="E50" i="19"/>
  <c r="S20" i="19"/>
  <c r="Q61" i="19" s="1"/>
  <c r="R61" i="19" s="1"/>
  <c r="J50" i="19"/>
  <c r="S46" i="19"/>
  <c r="S41" i="19"/>
  <c r="S35" i="19"/>
  <c r="S29" i="19"/>
  <c r="S23" i="19"/>
  <c r="S17" i="19"/>
  <c r="I50" i="19"/>
  <c r="S45" i="19"/>
  <c r="H50" i="19"/>
  <c r="S40" i="19"/>
  <c r="S34" i="19"/>
  <c r="S28" i="19"/>
  <c r="S16" i="19"/>
  <c r="Q57" i="19" s="1"/>
  <c r="R57" i="19" s="1"/>
  <c r="R50" i="19"/>
  <c r="S33" i="19"/>
  <c r="S15" i="19"/>
  <c r="Q56" i="19" s="1"/>
  <c r="R56" i="19" s="1"/>
  <c r="Q50" i="19"/>
  <c r="D50" i="19"/>
  <c r="S38" i="19"/>
  <c r="S26" i="19"/>
  <c r="Q63" i="19" l="1"/>
  <c r="R63" i="19" s="1"/>
  <c r="Q58" i="19"/>
  <c r="R58" i="19" s="1"/>
  <c r="R43" i="17"/>
  <c r="R13" i="17"/>
  <c r="R40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E62" i="17" s="1"/>
  <c r="R41" i="17"/>
  <c r="R42" i="17"/>
  <c r="R44" i="17"/>
  <c r="E63" i="17" s="1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C45" i="17"/>
  <c r="E55" i="17" l="1"/>
  <c r="E54" i="17"/>
  <c r="E53" i="17"/>
  <c r="E61" i="17"/>
  <c r="E60" i="17"/>
  <c r="E59" i="17"/>
  <c r="R45" i="17"/>
  <c r="R49" i="17" l="1"/>
  <c r="S49" i="17" l="1"/>
  <c r="S37" i="17"/>
  <c r="S25" i="17"/>
  <c r="S13" i="17"/>
  <c r="Q54" i="17" s="1"/>
  <c r="R54" i="17" s="1"/>
  <c r="S48" i="17"/>
  <c r="S36" i="17"/>
  <c r="S24" i="17"/>
  <c r="Q62" i="17" s="1"/>
  <c r="R62" i="17" s="1"/>
  <c r="S47" i="17"/>
  <c r="S35" i="17"/>
  <c r="S23" i="17"/>
  <c r="S46" i="17"/>
  <c r="S34" i="17"/>
  <c r="S22" i="17"/>
  <c r="S45" i="17"/>
  <c r="S33" i="17"/>
  <c r="S32" i="17"/>
  <c r="S20" i="17"/>
  <c r="Q61" i="17" s="1"/>
  <c r="R61" i="17" s="1"/>
  <c r="S43" i="17"/>
  <c r="S30" i="17"/>
  <c r="S29" i="17"/>
  <c r="S16" i="17"/>
  <c r="Q57" i="17" s="1"/>
  <c r="R57" i="17" s="1"/>
  <c r="S39" i="17"/>
  <c r="S26" i="17"/>
  <c r="S21" i="17"/>
  <c r="S31" i="17"/>
  <c r="S18" i="17"/>
  <c r="Q59" i="17" s="1"/>
  <c r="R59" i="17" s="1"/>
  <c r="S17" i="17"/>
  <c r="S40" i="17"/>
  <c r="S15" i="17"/>
  <c r="Q56" i="17" s="1"/>
  <c r="R56" i="17" s="1"/>
  <c r="S14" i="17"/>
  <c r="S44" i="17"/>
  <c r="S19" i="17"/>
  <c r="S42" i="17"/>
  <c r="S41" i="17"/>
  <c r="S28" i="17"/>
  <c r="S27" i="17"/>
  <c r="S38" i="17"/>
  <c r="C50" i="17"/>
  <c r="P50" i="17"/>
  <c r="D50" i="17"/>
  <c r="O50" i="17"/>
  <c r="M50" i="17"/>
  <c r="L50" i="17"/>
  <c r="J50" i="17"/>
  <c r="H50" i="17"/>
  <c r="R50" i="17"/>
  <c r="Q50" i="17"/>
  <c r="N50" i="17"/>
  <c r="K50" i="17"/>
  <c r="I50" i="17"/>
  <c r="G50" i="17"/>
  <c r="F50" i="17"/>
  <c r="E50" i="17"/>
  <c r="Q55" i="17"/>
  <c r="R55" i="17" s="1"/>
  <c r="Q58" i="17" l="1"/>
  <c r="R58" i="17" s="1"/>
  <c r="Q63" i="17"/>
  <c r="R63" i="17" s="1"/>
</calcChain>
</file>

<file path=xl/sharedStrings.xml><?xml version="1.0" encoding="utf-8"?>
<sst xmlns="http://schemas.openxmlformats.org/spreadsheetml/2006/main" count="202" uniqueCount="100">
  <si>
    <t>Universidad de Puerto Rico</t>
  </si>
  <si>
    <t>Recinto de Rio Piedras, Decanato de Asuntos Académicos</t>
  </si>
  <si>
    <t xml:space="preserve"> ANEJO 3 (A) -  DISTRIBUCIÓN PRELIMINAR DE CURSOS SECCIONES POR DIA Y HORA DE COMIENZO </t>
  </si>
  <si>
    <t xml:space="preserve">Facultad/Escuela: </t>
  </si>
  <si>
    <t>Departamento:</t>
  </si>
  <si>
    <t>Año Académico:</t>
  </si>
  <si>
    <t>Seleccione el Semestre</t>
  </si>
  <si>
    <t>Indique año académico</t>
  </si>
  <si>
    <t>rev. 3 de abril de 2024</t>
  </si>
  <si>
    <t>NO incluir secciones de laboratorios en esta hoja. Solo completar las celdas en color VERDE.</t>
  </si>
  <si>
    <t xml:space="preserve">DÍAS </t>
  </si>
  <si>
    <t>7:00-7:30</t>
  </si>
  <si>
    <t>8:00-8:30</t>
  </si>
  <si>
    <t>9:00-9:30</t>
  </si>
  <si>
    <t>10:00-10:30</t>
  </si>
  <si>
    <t>11:00-11:30</t>
  </si>
  <si>
    <t>12:00-12:30</t>
  </si>
  <si>
    <t>1:00-1:30</t>
  </si>
  <si>
    <t>2:00-2:30</t>
  </si>
  <si>
    <t>3:00-3:30</t>
  </si>
  <si>
    <t>4:00-4:30</t>
  </si>
  <si>
    <t>5:30 **</t>
  </si>
  <si>
    <t>6:00-6:30</t>
  </si>
  <si>
    <t>TOTALES</t>
  </si>
  <si>
    <t>%</t>
  </si>
  <si>
    <t>LUNES</t>
  </si>
  <si>
    <t>MARTES (K)</t>
  </si>
  <si>
    <t>MIÉRCOLES (W)</t>
  </si>
  <si>
    <t>JUEVES</t>
  </si>
  <si>
    <t>VIERNES</t>
  </si>
  <si>
    <t>SÁBADO</t>
  </si>
  <si>
    <t>LK</t>
  </si>
  <si>
    <t>LW</t>
  </si>
  <si>
    <t>LJ</t>
  </si>
  <si>
    <t>LV</t>
  </si>
  <si>
    <t>KW</t>
  </si>
  <si>
    <t>KJ</t>
  </si>
  <si>
    <t>KV</t>
  </si>
  <si>
    <t>WJ</t>
  </si>
  <si>
    <t>WV</t>
  </si>
  <si>
    <t>JV</t>
  </si>
  <si>
    <t>LKW</t>
  </si>
  <si>
    <t>LKJ</t>
  </si>
  <si>
    <t>LKV</t>
  </si>
  <si>
    <t>LWJ</t>
  </si>
  <si>
    <t>LWV</t>
  </si>
  <si>
    <t>LJV</t>
  </si>
  <si>
    <t>KWJ</t>
  </si>
  <si>
    <t>KJV</t>
  </si>
  <si>
    <t>KWV</t>
  </si>
  <si>
    <t>WJV</t>
  </si>
  <si>
    <t>LKWJ</t>
  </si>
  <si>
    <t>LKWV</t>
  </si>
  <si>
    <t>LKJV</t>
  </si>
  <si>
    <t>LWJV</t>
  </si>
  <si>
    <t>KWJV</t>
  </si>
  <si>
    <t>LKWJV</t>
  </si>
  <si>
    <t xml:space="preserve">SUBTOTAL SECCIONES </t>
  </si>
  <si>
    <t>POR ACUERDO (Prácticas e Internados)</t>
  </si>
  <si>
    <t>POR ACUERDO (Investigaciones, Estudios independientes y Tesis)</t>
  </si>
  <si>
    <t>POR ACUERDO (Otros)</t>
  </si>
  <si>
    <t>GRAN TOTAL SECCIONES</t>
  </si>
  <si>
    <t>* *Comienza horario nocturno</t>
  </si>
  <si>
    <t>Suma automática de secciones por periodos:</t>
  </si>
  <si>
    <t xml:space="preserve"> Secciones en hora universal</t>
  </si>
  <si>
    <t>Tabla de Parámetros según Circular 3 DAA (2005-2006)</t>
  </si>
  <si>
    <t xml:space="preserve">Secciones 7:00 a.m. a 12:00 m. </t>
  </si>
  <si>
    <t>No se deben programar secciones en la hora universal los lunes y miércoles de 11:30 am a 12:50 pm. Circular 16 (2023-24) DAA</t>
  </si>
  <si>
    <t>PARAMETROS</t>
  </si>
  <si>
    <t>TABLA</t>
  </si>
  <si>
    <t>DIFERENCIA</t>
  </si>
  <si>
    <t>Secciones 1:00 p.m. a 5:00 p.m.</t>
  </si>
  <si>
    <t>L</t>
  </si>
  <si>
    <t>Secciones 5:30 p.m. a 8:00 p.m.</t>
  </si>
  <si>
    <t>K</t>
  </si>
  <si>
    <t>Horario diurno 7:00 a.m. a 4:00 pm Según Circular 3 (05-06) DAA</t>
  </si>
  <si>
    <t>W</t>
  </si>
  <si>
    <t>10% a 18% max</t>
  </si>
  <si>
    <t>J</t>
  </si>
  <si>
    <t>Suma Automática de Distribución de Días</t>
  </si>
  <si>
    <t>V</t>
  </si>
  <si>
    <t>Combinación de L/LW/W</t>
  </si>
  <si>
    <t>S</t>
  </si>
  <si>
    <t>Combinación de K/KJ/J</t>
  </si>
  <si>
    <t>COMBINADOS</t>
  </si>
  <si>
    <t>Combinación V/LV/WV/LWV/S</t>
  </si>
  <si>
    <t>L-W</t>
  </si>
  <si>
    <t>Combinación cuatro dias LKWJ</t>
  </si>
  <si>
    <t>K-J</t>
  </si>
  <si>
    <t>Combinación cinco dias LKWJV</t>
  </si>
  <si>
    <t>V-S</t>
  </si>
  <si>
    <t>rev.3 de abril de 2024</t>
  </si>
  <si>
    <t xml:space="preserve"> ANEJO 3 (B) -  DISTRIBUCIÓN PRELIMINAR DE CURSOS SECCIONES POR DIA Y HORA DE COMIENZO </t>
  </si>
  <si>
    <t>INSTRUCCIONES PARA COMPLETAR EL FORMULARIO DISTRIBUCIÓN PRELIMINAR DE CURSOS- SECCIONES POR DÍA Y HORA DE COMIENZO:  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</si>
  <si>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>Indique la cantidad de secciones que comienzan en el bloque de horario establecido. El ejemplo de la tabla es de  (1) una sección que se ofrece los lunes y comienza a las 7:00 a.m. elimine esta sección cuando ingrese datos.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</si>
  <si>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 xml:space="preserve">Solo incluir los cursos-secciones clasificadas oficialmente (tipo de actividad o </t>
    </r>
    <r>
      <rPr>
        <i/>
        <sz val="12"/>
        <color rgb="FF000000"/>
        <rFont val="Calibri"/>
        <family val="2"/>
      </rPr>
      <t>activity</t>
    </r>
    <r>
      <rPr>
        <sz val="12"/>
        <color rgb="FF000000"/>
        <rFont val="Calibri"/>
        <family val="2"/>
      </rPr>
      <t xml:space="preserve">) como </t>
    </r>
    <r>
      <rPr>
        <b/>
        <sz val="12"/>
        <color rgb="FF000000"/>
        <rFont val="Calibri"/>
        <family val="2"/>
      </rPr>
      <t>conferencia (CON),</t>
    </r>
    <r>
      <rPr>
        <sz val="12"/>
        <color rgb="FF000000"/>
        <rFont val="Calibri"/>
        <family val="2"/>
      </rPr>
      <t xml:space="preserve"> </t>
    </r>
    <r>
      <rPr>
        <b/>
        <i/>
        <sz val="12"/>
        <color rgb="FF000000"/>
        <rFont val="Calibri"/>
        <family val="2"/>
      </rPr>
      <t>lectures</t>
    </r>
    <r>
      <rPr>
        <b/>
        <sz val="12"/>
        <color rgb="FF000000"/>
        <rFont val="Calibri"/>
        <family val="2"/>
      </rPr>
      <t xml:space="preserve"> (LEC</t>
    </r>
    <r>
      <rPr>
        <sz val="12"/>
        <color rgb="FF000000"/>
        <rFont val="Calibri"/>
        <family val="2"/>
      </rPr>
      <t xml:space="preserve">), </t>
    </r>
    <r>
      <rPr>
        <b/>
        <sz val="12"/>
        <color rgb="FF000000"/>
        <rFont val="Calibri"/>
        <family val="2"/>
      </rPr>
      <t>seminarios (SEM)</t>
    </r>
    <r>
      <rPr>
        <sz val="12"/>
        <color rgb="FF000000"/>
        <rFont val="Calibri"/>
        <family val="2"/>
      </rPr>
      <t xml:space="preserve"> y </t>
    </r>
    <r>
      <rPr>
        <b/>
        <sz val="12"/>
        <color rgb="FF000000"/>
        <rFont val="Calibri"/>
        <family val="2"/>
      </rPr>
      <t>talleres (TAL)</t>
    </r>
    <r>
      <rPr>
        <sz val="12"/>
        <color rgb="FF000000"/>
        <rFont val="Calibri"/>
        <family val="2"/>
      </rPr>
      <t xml:space="preserve"> en las columnas provistas para cantidad de secciones por hora.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</si>
  <si>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>Secciones</t>
    </r>
    <r>
      <rPr>
        <b/>
        <sz val="12"/>
        <color rgb="FF000000"/>
        <rFont val="Calibri"/>
        <family val="2"/>
      </rPr>
      <t xml:space="preserve"> por acuerdo</t>
    </r>
    <r>
      <rPr>
        <sz val="12"/>
        <color rgb="FF000000"/>
        <rFont val="Calibri"/>
        <family val="2"/>
      </rPr>
      <t xml:space="preserve">: Hay tres filas para colocar los cursos por acuerdo: una para aquellas secciones que son </t>
    </r>
    <r>
      <rPr>
        <b/>
        <sz val="12"/>
        <color rgb="FF000000"/>
        <rFont val="Calibri"/>
        <family val="2"/>
      </rPr>
      <t>prácticas (PRA) e internados (INT)</t>
    </r>
    <r>
      <rPr>
        <sz val="12"/>
        <color rgb="FF000000"/>
        <rFont val="Calibri"/>
        <family val="2"/>
      </rPr>
      <t xml:space="preserve">  otra para el total de secciones que son </t>
    </r>
    <r>
      <rPr>
        <b/>
        <sz val="12"/>
        <color rgb="FF000000"/>
        <rFont val="Calibri"/>
        <family val="2"/>
      </rPr>
      <t>investigaciones (INV), estudios independientes (IND) y tesis (TES)</t>
    </r>
    <r>
      <rPr>
        <sz val="12"/>
        <color rgb="FF000000"/>
        <rFont val="Calibri"/>
        <family val="2"/>
      </rPr>
      <t>.  La tercera fila es para otro tipo de secciones que se ofrecen por acuerdo. Por ejemplo un seminario o (SEM) por acuerdo. Favor de colocar el total de secciones por acuerdo en la columna provista “TOTALES”. ya que  a este tipo de curso no le aplica la distribución de horas según Circular 3 DAA (2005-2006).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</si>
  <si>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>Los cursos-secciones de laboratorios (LABS) deben incluirse en la tabla de distribución de horas separada provista.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</si>
  <si>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Calibri"/>
        <family val="2"/>
      </rPr>
      <t>Pueden incluir en la tabla las combinaciones de días en los que se ofrecen los cursos-secciones que sean necesarias.</t>
    </r>
  </si>
  <si>
    <r>
      <t>6.</t>
    </r>
    <r>
      <rPr>
        <sz val="12"/>
        <color rgb="FF000000"/>
        <rFont val="Times New Roman"/>
        <family val="1"/>
      </rPr>
      <t>     No se deben programar secciones en la hora universal los lunes y miércoles de 11:30 am a 12:50 pm. Circular 16 (2023-24) DAA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</si>
</sst>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7"/>
      <color rgb="FF000000"/>
      <name val="Times New Roman"/>
      <family val="1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9"/>
      <color theme="1"/>
      <name val="Cambria"/>
      <family val="1"/>
    </font>
    <font>
      <b/>
      <sz val="14"/>
      <color rgb="FF2E74B5"/>
      <name val="Calibri Light"/>
      <family val="2"/>
    </font>
    <font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/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20" fontId="1" fillId="0" borderId="3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1" fillId="0" borderId="9" xfId="0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6" borderId="25" xfId="0" applyFont="1" applyFill="1" applyBorder="1" applyAlignment="1">
      <alignment horizontal="left"/>
    </xf>
    <xf numFmtId="9" fontId="1" fillId="8" borderId="23" xfId="0" applyNumberFormat="1" applyFont="1" applyFill="1" applyBorder="1" applyAlignment="1">
      <alignment horizontal="center"/>
    </xf>
    <xf numFmtId="9" fontId="1" fillId="8" borderId="24" xfId="0" applyNumberFormat="1" applyFont="1" applyFill="1" applyBorder="1" applyAlignment="1">
      <alignment horizontal="center"/>
    </xf>
    <xf numFmtId="9" fontId="1" fillId="8" borderId="13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9" fontId="1" fillId="0" borderId="6" xfId="0" applyNumberFormat="1" applyFont="1" applyBorder="1" applyAlignment="1">
      <alignment horizontal="left"/>
    </xf>
    <xf numFmtId="9" fontId="1" fillId="0" borderId="26" xfId="0" applyNumberFormat="1" applyFont="1" applyBorder="1" applyAlignment="1">
      <alignment horizontal="center"/>
    </xf>
    <xf numFmtId="9" fontId="1" fillId="0" borderId="16" xfId="0" applyNumberFormat="1" applyFont="1" applyBorder="1" applyAlignment="1">
      <alignment horizontal="center"/>
    </xf>
    <xf numFmtId="9" fontId="1" fillId="8" borderId="7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21" xfId="0" applyFont="1" applyBorder="1"/>
    <xf numFmtId="0" fontId="0" fillId="0" borderId="20" xfId="0" applyBorder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12" xfId="0" applyBorder="1"/>
    <xf numFmtId="0" fontId="0" fillId="0" borderId="0" xfId="0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0" fontId="1" fillId="2" borderId="23" xfId="0" applyFont="1" applyFill="1" applyBorder="1"/>
    <xf numFmtId="0" fontId="0" fillId="2" borderId="24" xfId="0" applyFill="1" applyBorder="1"/>
    <xf numFmtId="0" fontId="0" fillId="2" borderId="13" xfId="0" applyFill="1" applyBorder="1"/>
    <xf numFmtId="0" fontId="0" fillId="0" borderId="1" xfId="0" applyBorder="1" applyAlignment="1">
      <alignment horizontal="left" wrapText="1"/>
    </xf>
    <xf numFmtId="0" fontId="0" fillId="0" borderId="15" xfId="0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4" fillId="9" borderId="23" xfId="0" applyFont="1" applyFill="1" applyBorder="1" applyAlignment="1" applyProtection="1">
      <alignment vertical="top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4" fillId="9" borderId="0" xfId="0" applyFont="1" applyFill="1" applyAlignment="1">
      <alignment vertical="top"/>
    </xf>
    <xf numFmtId="0" fontId="0" fillId="9" borderId="0" xfId="0" applyFill="1" applyAlignment="1">
      <alignment vertical="top"/>
    </xf>
    <xf numFmtId="0" fontId="0" fillId="9" borderId="12" xfId="0" applyFill="1" applyBorder="1" applyAlignment="1" applyProtection="1">
      <alignment horizontal="center"/>
      <protection locked="0"/>
    </xf>
    <xf numFmtId="0" fontId="1" fillId="9" borderId="9" xfId="0" applyFont="1" applyFill="1" applyBorder="1" applyAlignment="1" applyProtection="1">
      <alignment horizontal="center"/>
      <protection locked="0"/>
    </xf>
    <xf numFmtId="0" fontId="3" fillId="9" borderId="9" xfId="0" applyFont="1" applyFill="1" applyBorder="1" applyAlignment="1" applyProtection="1">
      <alignment horizontal="center"/>
      <protection locked="0"/>
    </xf>
    <xf numFmtId="0" fontId="0" fillId="9" borderId="9" xfId="0" applyFill="1" applyBorder="1" applyAlignment="1" applyProtection="1">
      <alignment horizontal="center"/>
      <protection locked="0"/>
    </xf>
    <xf numFmtId="0" fontId="1" fillId="9" borderId="12" xfId="0" applyFont="1" applyFill="1" applyBorder="1" applyAlignment="1" applyProtection="1">
      <alignment horizontal="center"/>
      <protection locked="0"/>
    </xf>
    <xf numFmtId="1" fontId="0" fillId="0" borderId="19" xfId="0" applyNumberFormat="1" applyBorder="1"/>
    <xf numFmtId="1" fontId="0" fillId="0" borderId="15" xfId="0" applyNumberFormat="1" applyBorder="1"/>
    <xf numFmtId="1" fontId="0" fillId="0" borderId="12" xfId="0" applyNumberFormat="1" applyBorder="1"/>
    <xf numFmtId="0" fontId="1" fillId="0" borderId="20" xfId="0" applyFont="1" applyBorder="1"/>
    <xf numFmtId="0" fontId="4" fillId="5" borderId="0" xfId="0" applyFont="1" applyFill="1" applyAlignment="1">
      <alignment horizontal="left"/>
    </xf>
    <xf numFmtId="0" fontId="8" fillId="5" borderId="0" xfId="0" applyFont="1" applyFill="1" applyAlignment="1">
      <alignment horizontal="left" vertical="center" wrapText="1"/>
    </xf>
    <xf numFmtId="0" fontId="0" fillId="5" borderId="17" xfId="0" applyFill="1" applyBorder="1" applyAlignment="1">
      <alignment horizontal="left" wrapText="1"/>
    </xf>
    <xf numFmtId="0" fontId="0" fillId="5" borderId="18" xfId="0" applyFill="1" applyBorder="1" applyAlignment="1">
      <alignment horizontal="left" wrapText="1"/>
    </xf>
    <xf numFmtId="0" fontId="0" fillId="5" borderId="19" xfId="0" applyFill="1" applyBorder="1" applyAlignment="1">
      <alignment horizontal="left" wrapText="1"/>
    </xf>
    <xf numFmtId="0" fontId="0" fillId="5" borderId="21" xfId="0" applyFill="1" applyBorder="1" applyAlignment="1">
      <alignment horizontal="left" wrapText="1"/>
    </xf>
    <xf numFmtId="0" fontId="0" fillId="5" borderId="22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7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7" borderId="23" xfId="0" applyFont="1" applyFill="1" applyBorder="1" applyAlignment="1">
      <alignment vertical="center" wrapText="1"/>
    </xf>
    <xf numFmtId="0" fontId="1" fillId="7" borderId="24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4" fillId="9" borderId="23" xfId="0" applyFont="1" applyFill="1" applyBorder="1" applyAlignment="1" applyProtection="1">
      <alignment vertical="top"/>
      <protection locked="0"/>
    </xf>
    <xf numFmtId="0" fontId="0" fillId="9" borderId="24" xfId="0" applyFill="1" applyBorder="1" applyAlignment="1" applyProtection="1">
      <alignment vertical="top"/>
      <protection locked="0"/>
    </xf>
    <xf numFmtId="0" fontId="0" fillId="9" borderId="13" xfId="0" applyFill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28575</xdr:rowOff>
        </xdr:from>
        <xdr:to>
          <xdr:col>4</xdr:col>
          <xdr:colOff>219075</xdr:colOff>
          <xdr:row>7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PRiMER SEMESTRE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28575</xdr:rowOff>
        </xdr:from>
        <xdr:to>
          <xdr:col>6</xdr:col>
          <xdr:colOff>133350</xdr:colOff>
          <xdr:row>7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SEGUNDO SEMESTRE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28575</xdr:rowOff>
        </xdr:from>
        <xdr:to>
          <xdr:col>4</xdr:col>
          <xdr:colOff>180975</xdr:colOff>
          <xdr:row>8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PRiMER SEMESTRE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28575</xdr:rowOff>
        </xdr:from>
        <xdr:to>
          <xdr:col>6</xdr:col>
          <xdr:colOff>95250</xdr:colOff>
          <xdr:row>8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P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SEGUNDO SEMESTRE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64"/>
  <sheetViews>
    <sheetView tabSelected="1" zoomScaleNormal="100" zoomScaleSheetLayoutView="100" workbookViewId="0">
      <selection activeCell="B10" sqref="B10"/>
    </sheetView>
  </sheetViews>
  <sheetFormatPr defaultColWidth="8.85546875" defaultRowHeight="15"/>
  <cols>
    <col min="1" max="1" width="1.140625" customWidth="1"/>
    <col min="2" max="2" width="34.7109375" customWidth="1"/>
    <col min="3" max="3" width="9.7109375" customWidth="1"/>
    <col min="4" max="4" width="9.28515625" customWidth="1"/>
    <col min="5" max="5" width="12" customWidth="1"/>
    <col min="6" max="7" width="11.85546875" customWidth="1"/>
    <col min="8" max="8" width="11.28515625" customWidth="1"/>
    <col min="9" max="9" width="10.140625" customWidth="1"/>
    <col min="10" max="10" width="9.5703125" customWidth="1"/>
    <col min="11" max="11" width="10.28515625" customWidth="1"/>
    <col min="12" max="12" width="9.85546875" customWidth="1"/>
    <col min="13" max="13" width="7.7109375" customWidth="1"/>
    <col min="14" max="14" width="8.42578125" customWidth="1"/>
    <col min="15" max="15" width="8.42578125" style="38" customWidth="1"/>
    <col min="16" max="16" width="9.7109375" customWidth="1"/>
    <col min="17" max="17" width="13.28515625" style="38" customWidth="1"/>
    <col min="18" max="18" width="13.28515625" customWidth="1"/>
    <col min="19" max="19" width="13.7109375" customWidth="1"/>
  </cols>
  <sheetData>
    <row r="1" spans="2:19" ht="11.25" customHeight="1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1.25" customHeigh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2:19" ht="15.75">
      <c r="B3" s="82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2:19" ht="15.75">
      <c r="B4" s="80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2:19" ht="18.75">
      <c r="B5" s="5" t="s">
        <v>3</v>
      </c>
      <c r="C5" s="92"/>
      <c r="D5" s="93"/>
      <c r="E5" s="93"/>
      <c r="F5" s="93"/>
      <c r="G5" s="93"/>
      <c r="H5" s="93"/>
      <c r="I5" s="94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ht="16.5" customHeight="1">
      <c r="B6" s="5" t="s">
        <v>4</v>
      </c>
      <c r="C6" s="92"/>
      <c r="D6" s="93"/>
      <c r="E6" s="93"/>
      <c r="F6" s="93"/>
      <c r="G6" s="93"/>
      <c r="H6" s="93"/>
      <c r="I6" s="94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ht="18.75" customHeight="1">
      <c r="B7" s="5" t="s">
        <v>5</v>
      </c>
      <c r="C7" s="92"/>
      <c r="D7" s="93"/>
      <c r="E7" s="93"/>
      <c r="F7" s="93"/>
      <c r="G7" s="93"/>
      <c r="H7" s="93"/>
      <c r="I7" s="94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ht="25.5" customHeight="1">
      <c r="B8" s="6" t="s">
        <v>6</v>
      </c>
      <c r="C8" s="61"/>
      <c r="D8" s="62"/>
      <c r="E8" s="62"/>
      <c r="F8" s="62"/>
      <c r="G8" s="8"/>
      <c r="H8" s="8"/>
      <c r="I8" s="8"/>
      <c r="J8" s="5"/>
      <c r="K8" s="5"/>
      <c r="L8" s="5"/>
      <c r="M8" s="5"/>
      <c r="N8" s="5"/>
      <c r="O8" s="5"/>
      <c r="P8" s="5"/>
      <c r="Q8" s="5"/>
      <c r="R8" s="5"/>
      <c r="S8" s="5"/>
    </row>
    <row r="9" spans="2:19" ht="22.5" customHeight="1">
      <c r="B9" s="5" t="s">
        <v>7</v>
      </c>
      <c r="C9" s="59"/>
      <c r="D9" s="60"/>
      <c r="E9" s="8"/>
      <c r="F9" s="8"/>
      <c r="G9" s="8"/>
      <c r="H9" s="8"/>
      <c r="I9" s="8"/>
      <c r="J9" s="5"/>
      <c r="K9" s="5"/>
      <c r="L9" s="5"/>
      <c r="M9" s="5"/>
      <c r="N9" s="5"/>
      <c r="O9" s="5"/>
      <c r="P9" s="5"/>
      <c r="Q9" s="5"/>
      <c r="R9" s="5"/>
      <c r="S9" s="5"/>
    </row>
    <row r="10" spans="2:19" ht="18.75" customHeight="1">
      <c r="B10" s="72" t="s">
        <v>8</v>
      </c>
      <c r="C10" s="7"/>
      <c r="D10" s="8"/>
      <c r="E10" s="8"/>
      <c r="F10" s="8"/>
      <c r="G10" s="8"/>
      <c r="H10" s="8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19" ht="15.75" thickBot="1">
      <c r="B11" s="9" t="s">
        <v>9</v>
      </c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2:19">
      <c r="B12" s="12" t="s">
        <v>10</v>
      </c>
      <c r="C12" s="13" t="s">
        <v>11</v>
      </c>
      <c r="D12" s="14" t="s">
        <v>12</v>
      </c>
      <c r="E12" s="14" t="s">
        <v>13</v>
      </c>
      <c r="F12" s="14" t="s">
        <v>14</v>
      </c>
      <c r="G12" s="14" t="s">
        <v>15</v>
      </c>
      <c r="H12" s="14" t="s">
        <v>16</v>
      </c>
      <c r="I12" s="14" t="s">
        <v>17</v>
      </c>
      <c r="J12" s="14" t="s">
        <v>18</v>
      </c>
      <c r="K12" s="14" t="s">
        <v>19</v>
      </c>
      <c r="L12" s="14" t="s">
        <v>20</v>
      </c>
      <c r="M12" s="15">
        <v>0.20833333333333334</v>
      </c>
      <c r="N12" s="16" t="s">
        <v>21</v>
      </c>
      <c r="O12" s="16" t="s">
        <v>22</v>
      </c>
      <c r="P12" s="16" t="s">
        <v>11</v>
      </c>
      <c r="Q12" s="14" t="s">
        <v>12</v>
      </c>
      <c r="R12" s="14" t="s">
        <v>23</v>
      </c>
      <c r="S12" s="17" t="s">
        <v>24</v>
      </c>
    </row>
    <row r="13" spans="2:19">
      <c r="B13" s="18" t="s">
        <v>25</v>
      </c>
      <c r="C13" s="63"/>
      <c r="D13" s="64"/>
      <c r="E13" s="65"/>
      <c r="F13" s="64"/>
      <c r="G13" s="64"/>
      <c r="H13" s="66"/>
      <c r="I13" s="65"/>
      <c r="J13" s="64"/>
      <c r="K13" s="64"/>
      <c r="L13" s="64"/>
      <c r="M13" s="66"/>
      <c r="N13" s="66"/>
      <c r="O13" s="66"/>
      <c r="P13" s="66"/>
      <c r="Q13" s="66"/>
      <c r="R13" s="19">
        <f>SUM(C13:Q13)</f>
        <v>0</v>
      </c>
      <c r="S13" s="20">
        <f>IF($R$49=0,0,R13/$R$49)</f>
        <v>0</v>
      </c>
    </row>
    <row r="14" spans="2:19">
      <c r="B14" s="18" t="s">
        <v>26</v>
      </c>
      <c r="C14" s="63"/>
      <c r="D14" s="64"/>
      <c r="E14" s="65"/>
      <c r="F14" s="64"/>
      <c r="G14" s="64"/>
      <c r="H14" s="66"/>
      <c r="I14" s="65"/>
      <c r="J14" s="64"/>
      <c r="K14" s="64"/>
      <c r="L14" s="64"/>
      <c r="M14" s="66"/>
      <c r="N14" s="66"/>
      <c r="O14" s="66"/>
      <c r="P14" s="66"/>
      <c r="Q14" s="66"/>
      <c r="R14" s="19">
        <f t="shared" ref="R14:R44" si="0">SUM(C14:Q14)</f>
        <v>0</v>
      </c>
      <c r="S14" s="20">
        <f t="shared" ref="S14:S49" si="1">IF($R$49=0,0,R14/$R$49)</f>
        <v>0</v>
      </c>
    </row>
    <row r="15" spans="2:19">
      <c r="B15" s="21" t="s">
        <v>27</v>
      </c>
      <c r="C15" s="63"/>
      <c r="D15" s="64"/>
      <c r="E15" s="65"/>
      <c r="F15" s="64"/>
      <c r="G15" s="64"/>
      <c r="H15" s="66"/>
      <c r="I15" s="65"/>
      <c r="J15" s="64"/>
      <c r="K15" s="64"/>
      <c r="L15" s="64"/>
      <c r="M15" s="66"/>
      <c r="N15" s="66"/>
      <c r="O15" s="66"/>
      <c r="P15" s="66"/>
      <c r="Q15" s="66"/>
      <c r="R15" s="19">
        <f t="shared" si="0"/>
        <v>0</v>
      </c>
      <c r="S15" s="20">
        <f t="shared" si="1"/>
        <v>0</v>
      </c>
    </row>
    <row r="16" spans="2:19">
      <c r="B16" s="22" t="s">
        <v>28</v>
      </c>
      <c r="C16" s="63"/>
      <c r="D16" s="64"/>
      <c r="E16" s="65"/>
      <c r="F16" s="64"/>
      <c r="G16" s="64"/>
      <c r="H16" s="66"/>
      <c r="I16" s="65"/>
      <c r="J16" s="64"/>
      <c r="K16" s="64"/>
      <c r="L16" s="64"/>
      <c r="M16" s="66"/>
      <c r="N16" s="66"/>
      <c r="O16" s="66"/>
      <c r="P16" s="66"/>
      <c r="Q16" s="66"/>
      <c r="R16" s="19">
        <f t="shared" si="0"/>
        <v>0</v>
      </c>
      <c r="S16" s="20">
        <f t="shared" si="1"/>
        <v>0</v>
      </c>
    </row>
    <row r="17" spans="2:19">
      <c r="B17" s="21" t="s">
        <v>29</v>
      </c>
      <c r="C17" s="63"/>
      <c r="D17" s="64"/>
      <c r="E17" s="65"/>
      <c r="F17" s="64"/>
      <c r="G17" s="64"/>
      <c r="H17" s="66"/>
      <c r="I17" s="65"/>
      <c r="J17" s="64"/>
      <c r="K17" s="64"/>
      <c r="L17" s="64"/>
      <c r="M17" s="66"/>
      <c r="N17" s="66"/>
      <c r="O17" s="66"/>
      <c r="P17" s="66"/>
      <c r="Q17" s="66"/>
      <c r="R17" s="19">
        <f t="shared" si="0"/>
        <v>0</v>
      </c>
      <c r="S17" s="20">
        <f t="shared" si="1"/>
        <v>0</v>
      </c>
    </row>
    <row r="18" spans="2:19">
      <c r="B18" s="21" t="s">
        <v>30</v>
      </c>
      <c r="C18" s="63"/>
      <c r="D18" s="64"/>
      <c r="E18" s="65"/>
      <c r="F18" s="64"/>
      <c r="G18" s="64"/>
      <c r="H18" s="66"/>
      <c r="I18" s="65"/>
      <c r="J18" s="64"/>
      <c r="K18" s="64"/>
      <c r="L18" s="64"/>
      <c r="M18" s="66"/>
      <c r="N18" s="66"/>
      <c r="O18" s="66"/>
      <c r="P18" s="66"/>
      <c r="Q18" s="66"/>
      <c r="R18" s="19">
        <f t="shared" si="0"/>
        <v>0</v>
      </c>
      <c r="S18" s="20">
        <f t="shared" si="1"/>
        <v>0</v>
      </c>
    </row>
    <row r="19" spans="2:19">
      <c r="B19" s="18" t="s">
        <v>31</v>
      </c>
      <c r="C19" s="63"/>
      <c r="D19" s="64"/>
      <c r="E19" s="65"/>
      <c r="F19" s="64"/>
      <c r="G19" s="64"/>
      <c r="H19" s="66"/>
      <c r="I19" s="65"/>
      <c r="J19" s="64"/>
      <c r="K19" s="64"/>
      <c r="L19" s="64"/>
      <c r="M19" s="66"/>
      <c r="N19" s="66"/>
      <c r="O19" s="66"/>
      <c r="P19" s="66"/>
      <c r="Q19" s="66"/>
      <c r="R19" s="19">
        <f t="shared" si="0"/>
        <v>0</v>
      </c>
      <c r="S19" s="20">
        <f t="shared" si="1"/>
        <v>0</v>
      </c>
    </row>
    <row r="20" spans="2:19">
      <c r="B20" s="21" t="s">
        <v>32</v>
      </c>
      <c r="C20" s="63"/>
      <c r="D20" s="64"/>
      <c r="E20" s="65"/>
      <c r="F20" s="64"/>
      <c r="G20" s="64"/>
      <c r="H20" s="66"/>
      <c r="I20" s="65"/>
      <c r="J20" s="64"/>
      <c r="K20" s="64"/>
      <c r="L20" s="64"/>
      <c r="M20" s="66"/>
      <c r="N20" s="66"/>
      <c r="O20" s="66"/>
      <c r="P20" s="66"/>
      <c r="Q20" s="66"/>
      <c r="R20" s="19">
        <f t="shared" si="0"/>
        <v>0</v>
      </c>
      <c r="S20" s="20">
        <f t="shared" si="1"/>
        <v>0</v>
      </c>
    </row>
    <row r="21" spans="2:19">
      <c r="B21" s="18" t="s">
        <v>33</v>
      </c>
      <c r="C21" s="63"/>
      <c r="D21" s="64"/>
      <c r="E21" s="65"/>
      <c r="F21" s="64"/>
      <c r="G21" s="64"/>
      <c r="H21" s="66"/>
      <c r="I21" s="65"/>
      <c r="J21" s="64"/>
      <c r="K21" s="64"/>
      <c r="L21" s="64"/>
      <c r="M21" s="66"/>
      <c r="N21" s="66"/>
      <c r="O21" s="66"/>
      <c r="P21" s="66"/>
      <c r="Q21" s="66"/>
      <c r="R21" s="19">
        <f t="shared" si="0"/>
        <v>0</v>
      </c>
      <c r="S21" s="20">
        <f t="shared" si="1"/>
        <v>0</v>
      </c>
    </row>
    <row r="22" spans="2:19">
      <c r="B22" s="18" t="s">
        <v>34</v>
      </c>
      <c r="C22" s="63"/>
      <c r="D22" s="64"/>
      <c r="E22" s="65"/>
      <c r="F22" s="64"/>
      <c r="G22" s="64"/>
      <c r="H22" s="66"/>
      <c r="I22" s="65"/>
      <c r="J22" s="64"/>
      <c r="K22" s="64"/>
      <c r="L22" s="64"/>
      <c r="M22" s="66"/>
      <c r="N22" s="66"/>
      <c r="O22" s="66"/>
      <c r="P22" s="66"/>
      <c r="Q22" s="66"/>
      <c r="R22" s="19">
        <f t="shared" si="0"/>
        <v>0</v>
      </c>
      <c r="S22" s="20">
        <f t="shared" si="1"/>
        <v>0</v>
      </c>
    </row>
    <row r="23" spans="2:19">
      <c r="B23" s="18" t="s">
        <v>35</v>
      </c>
      <c r="C23" s="63"/>
      <c r="D23" s="64"/>
      <c r="E23" s="65"/>
      <c r="F23" s="64"/>
      <c r="G23" s="64"/>
      <c r="H23" s="66"/>
      <c r="I23" s="65"/>
      <c r="J23" s="64"/>
      <c r="K23" s="64"/>
      <c r="L23" s="64"/>
      <c r="M23" s="66"/>
      <c r="N23" s="66"/>
      <c r="O23" s="66"/>
      <c r="P23" s="66"/>
      <c r="Q23" s="66"/>
      <c r="R23" s="19">
        <f t="shared" si="0"/>
        <v>0</v>
      </c>
      <c r="S23" s="20">
        <f t="shared" si="1"/>
        <v>0</v>
      </c>
    </row>
    <row r="24" spans="2:19">
      <c r="B24" s="21" t="s">
        <v>36</v>
      </c>
      <c r="C24" s="63"/>
      <c r="D24" s="64"/>
      <c r="E24" s="65"/>
      <c r="F24" s="64"/>
      <c r="G24" s="64"/>
      <c r="H24" s="66"/>
      <c r="I24" s="65"/>
      <c r="J24" s="64"/>
      <c r="K24" s="64"/>
      <c r="L24" s="64"/>
      <c r="M24" s="66"/>
      <c r="N24" s="66"/>
      <c r="O24" s="66"/>
      <c r="P24" s="66"/>
      <c r="Q24" s="66"/>
      <c r="R24" s="19">
        <f t="shared" si="0"/>
        <v>0</v>
      </c>
      <c r="S24" s="20">
        <f t="shared" si="1"/>
        <v>0</v>
      </c>
    </row>
    <row r="25" spans="2:19">
      <c r="B25" s="21" t="s">
        <v>37</v>
      </c>
      <c r="C25" s="63"/>
      <c r="D25" s="64"/>
      <c r="E25" s="65"/>
      <c r="F25" s="64"/>
      <c r="G25" s="64"/>
      <c r="H25" s="66"/>
      <c r="I25" s="65"/>
      <c r="J25" s="64"/>
      <c r="K25" s="64"/>
      <c r="L25" s="64"/>
      <c r="M25" s="66"/>
      <c r="N25" s="66"/>
      <c r="O25" s="66"/>
      <c r="P25" s="66"/>
      <c r="Q25" s="66"/>
      <c r="R25" s="19">
        <f t="shared" si="0"/>
        <v>0</v>
      </c>
      <c r="S25" s="20">
        <f t="shared" si="1"/>
        <v>0</v>
      </c>
    </row>
    <row r="26" spans="2:19">
      <c r="B26" s="21" t="s">
        <v>38</v>
      </c>
      <c r="C26" s="63"/>
      <c r="D26" s="64"/>
      <c r="E26" s="65"/>
      <c r="F26" s="64"/>
      <c r="G26" s="64"/>
      <c r="H26" s="66"/>
      <c r="I26" s="65"/>
      <c r="J26" s="64"/>
      <c r="K26" s="64"/>
      <c r="L26" s="64"/>
      <c r="M26" s="66"/>
      <c r="N26" s="66"/>
      <c r="O26" s="66"/>
      <c r="P26" s="66"/>
      <c r="Q26" s="66"/>
      <c r="R26" s="19">
        <f t="shared" si="0"/>
        <v>0</v>
      </c>
      <c r="S26" s="20">
        <f t="shared" si="1"/>
        <v>0</v>
      </c>
    </row>
    <row r="27" spans="2:19">
      <c r="B27" s="21" t="s">
        <v>39</v>
      </c>
      <c r="C27" s="63"/>
      <c r="D27" s="64"/>
      <c r="E27" s="65"/>
      <c r="F27" s="64"/>
      <c r="G27" s="64"/>
      <c r="H27" s="66"/>
      <c r="I27" s="65"/>
      <c r="J27" s="64"/>
      <c r="K27" s="64"/>
      <c r="L27" s="64"/>
      <c r="M27" s="66"/>
      <c r="N27" s="66"/>
      <c r="O27" s="66"/>
      <c r="P27" s="66"/>
      <c r="Q27" s="66"/>
      <c r="R27" s="19">
        <f t="shared" si="0"/>
        <v>0</v>
      </c>
      <c r="S27" s="20">
        <f t="shared" si="1"/>
        <v>0</v>
      </c>
    </row>
    <row r="28" spans="2:19">
      <c r="B28" s="21" t="s">
        <v>40</v>
      </c>
      <c r="C28" s="63"/>
      <c r="D28" s="64"/>
      <c r="E28" s="65"/>
      <c r="F28" s="64"/>
      <c r="G28" s="64"/>
      <c r="H28" s="66"/>
      <c r="I28" s="65"/>
      <c r="J28" s="64"/>
      <c r="K28" s="64"/>
      <c r="L28" s="64"/>
      <c r="M28" s="66"/>
      <c r="N28" s="66"/>
      <c r="O28" s="66"/>
      <c r="P28" s="66"/>
      <c r="Q28" s="66"/>
      <c r="R28" s="19">
        <f t="shared" si="0"/>
        <v>0</v>
      </c>
      <c r="S28" s="20">
        <f t="shared" si="1"/>
        <v>0</v>
      </c>
    </row>
    <row r="29" spans="2:19">
      <c r="B29" s="18" t="s">
        <v>41</v>
      </c>
      <c r="C29" s="63"/>
      <c r="D29" s="64"/>
      <c r="E29" s="65"/>
      <c r="F29" s="64"/>
      <c r="G29" s="64"/>
      <c r="H29" s="66"/>
      <c r="I29" s="65"/>
      <c r="J29" s="64"/>
      <c r="K29" s="64"/>
      <c r="L29" s="64"/>
      <c r="M29" s="66"/>
      <c r="N29" s="66"/>
      <c r="O29" s="66"/>
      <c r="P29" s="66"/>
      <c r="Q29" s="66"/>
      <c r="R29" s="19">
        <f t="shared" si="0"/>
        <v>0</v>
      </c>
      <c r="S29" s="20">
        <f t="shared" si="1"/>
        <v>0</v>
      </c>
    </row>
    <row r="30" spans="2:19">
      <c r="B30" s="18" t="s">
        <v>42</v>
      </c>
      <c r="C30" s="63"/>
      <c r="D30" s="64"/>
      <c r="E30" s="65"/>
      <c r="F30" s="64"/>
      <c r="G30" s="64"/>
      <c r="H30" s="66"/>
      <c r="I30" s="65"/>
      <c r="J30" s="64"/>
      <c r="K30" s="64"/>
      <c r="L30" s="64"/>
      <c r="M30" s="66"/>
      <c r="N30" s="66"/>
      <c r="O30" s="66"/>
      <c r="P30" s="66"/>
      <c r="Q30" s="66"/>
      <c r="R30" s="19">
        <f t="shared" si="0"/>
        <v>0</v>
      </c>
      <c r="S30" s="20">
        <f t="shared" si="1"/>
        <v>0</v>
      </c>
    </row>
    <row r="31" spans="2:19">
      <c r="B31" s="18" t="s">
        <v>43</v>
      </c>
      <c r="C31" s="63"/>
      <c r="D31" s="64"/>
      <c r="E31" s="65"/>
      <c r="F31" s="64"/>
      <c r="G31" s="64"/>
      <c r="H31" s="66"/>
      <c r="I31" s="65"/>
      <c r="J31" s="64"/>
      <c r="K31" s="64"/>
      <c r="L31" s="64"/>
      <c r="M31" s="66"/>
      <c r="N31" s="66"/>
      <c r="O31" s="66"/>
      <c r="P31" s="66"/>
      <c r="Q31" s="66"/>
      <c r="R31" s="19">
        <f t="shared" si="0"/>
        <v>0</v>
      </c>
      <c r="S31" s="20">
        <f t="shared" si="1"/>
        <v>0</v>
      </c>
    </row>
    <row r="32" spans="2:19">
      <c r="B32" s="18" t="s">
        <v>44</v>
      </c>
      <c r="C32" s="63"/>
      <c r="D32" s="64"/>
      <c r="E32" s="65"/>
      <c r="F32" s="64"/>
      <c r="G32" s="64"/>
      <c r="H32" s="66"/>
      <c r="I32" s="65"/>
      <c r="J32" s="64"/>
      <c r="K32" s="64"/>
      <c r="L32" s="64"/>
      <c r="M32" s="66"/>
      <c r="N32" s="66"/>
      <c r="O32" s="66"/>
      <c r="P32" s="66"/>
      <c r="Q32" s="66"/>
      <c r="R32" s="19">
        <f t="shared" si="0"/>
        <v>0</v>
      </c>
      <c r="S32" s="20">
        <f t="shared" si="1"/>
        <v>0</v>
      </c>
    </row>
    <row r="33" spans="2:19">
      <c r="B33" s="18" t="s">
        <v>45</v>
      </c>
      <c r="C33" s="63"/>
      <c r="D33" s="64"/>
      <c r="E33" s="65"/>
      <c r="F33" s="64"/>
      <c r="G33" s="64"/>
      <c r="H33" s="66"/>
      <c r="I33" s="65"/>
      <c r="J33" s="64"/>
      <c r="K33" s="64"/>
      <c r="L33" s="64"/>
      <c r="M33" s="66"/>
      <c r="N33" s="66"/>
      <c r="O33" s="66"/>
      <c r="P33" s="66"/>
      <c r="Q33" s="66"/>
      <c r="R33" s="19">
        <f t="shared" si="0"/>
        <v>0</v>
      </c>
      <c r="S33" s="20">
        <f t="shared" si="1"/>
        <v>0</v>
      </c>
    </row>
    <row r="34" spans="2:19">
      <c r="B34" s="18" t="s">
        <v>46</v>
      </c>
      <c r="C34" s="63"/>
      <c r="D34" s="64"/>
      <c r="E34" s="65"/>
      <c r="F34" s="64"/>
      <c r="G34" s="64"/>
      <c r="H34" s="66"/>
      <c r="I34" s="65"/>
      <c r="J34" s="64"/>
      <c r="K34" s="64"/>
      <c r="L34" s="64"/>
      <c r="M34" s="66"/>
      <c r="N34" s="66"/>
      <c r="O34" s="66"/>
      <c r="P34" s="66"/>
      <c r="Q34" s="66"/>
      <c r="R34" s="19">
        <f t="shared" si="0"/>
        <v>0</v>
      </c>
      <c r="S34" s="20">
        <f t="shared" si="1"/>
        <v>0</v>
      </c>
    </row>
    <row r="35" spans="2:19">
      <c r="B35" s="21" t="s">
        <v>47</v>
      </c>
      <c r="C35" s="63"/>
      <c r="D35" s="64"/>
      <c r="E35" s="65"/>
      <c r="F35" s="64"/>
      <c r="G35" s="64"/>
      <c r="H35" s="66"/>
      <c r="I35" s="65"/>
      <c r="J35" s="64"/>
      <c r="K35" s="64"/>
      <c r="L35" s="64"/>
      <c r="M35" s="66"/>
      <c r="N35" s="66"/>
      <c r="O35" s="66"/>
      <c r="P35" s="66"/>
      <c r="Q35" s="66"/>
      <c r="R35" s="19">
        <f t="shared" si="0"/>
        <v>0</v>
      </c>
      <c r="S35" s="20">
        <f t="shared" si="1"/>
        <v>0</v>
      </c>
    </row>
    <row r="36" spans="2:19">
      <c r="B36" s="21" t="s">
        <v>48</v>
      </c>
      <c r="C36" s="63"/>
      <c r="D36" s="64"/>
      <c r="E36" s="65"/>
      <c r="F36" s="64"/>
      <c r="G36" s="64"/>
      <c r="H36" s="66"/>
      <c r="I36" s="65"/>
      <c r="J36" s="64"/>
      <c r="K36" s="64"/>
      <c r="L36" s="64"/>
      <c r="M36" s="66"/>
      <c r="N36" s="66"/>
      <c r="O36" s="66"/>
      <c r="P36" s="66"/>
      <c r="Q36" s="66"/>
      <c r="R36" s="19">
        <f t="shared" si="0"/>
        <v>0</v>
      </c>
      <c r="S36" s="20">
        <f t="shared" si="1"/>
        <v>0</v>
      </c>
    </row>
    <row r="37" spans="2:19">
      <c r="B37" s="21" t="s">
        <v>49</v>
      </c>
      <c r="C37" s="63"/>
      <c r="D37" s="64"/>
      <c r="E37" s="65"/>
      <c r="F37" s="64"/>
      <c r="G37" s="64"/>
      <c r="H37" s="66"/>
      <c r="I37" s="65"/>
      <c r="J37" s="64"/>
      <c r="K37" s="64"/>
      <c r="L37" s="64"/>
      <c r="M37" s="66"/>
      <c r="N37" s="66"/>
      <c r="O37" s="66"/>
      <c r="P37" s="66"/>
      <c r="Q37" s="66"/>
      <c r="R37" s="19">
        <f t="shared" si="0"/>
        <v>0</v>
      </c>
      <c r="S37" s="20">
        <f t="shared" si="1"/>
        <v>0</v>
      </c>
    </row>
    <row r="38" spans="2:19">
      <c r="B38" s="18" t="s">
        <v>50</v>
      </c>
      <c r="C38" s="63"/>
      <c r="D38" s="64"/>
      <c r="E38" s="65"/>
      <c r="F38" s="64"/>
      <c r="G38" s="64"/>
      <c r="H38" s="66"/>
      <c r="I38" s="65"/>
      <c r="J38" s="64"/>
      <c r="K38" s="64"/>
      <c r="L38" s="64"/>
      <c r="M38" s="66"/>
      <c r="N38" s="66"/>
      <c r="O38" s="66"/>
      <c r="P38" s="66"/>
      <c r="Q38" s="66"/>
      <c r="R38" s="19">
        <f t="shared" si="0"/>
        <v>0</v>
      </c>
      <c r="S38" s="20">
        <f t="shared" si="1"/>
        <v>0</v>
      </c>
    </row>
    <row r="39" spans="2:19">
      <c r="B39" s="18" t="s">
        <v>51</v>
      </c>
      <c r="C39" s="63"/>
      <c r="D39" s="64"/>
      <c r="E39" s="65"/>
      <c r="F39" s="64"/>
      <c r="G39" s="64"/>
      <c r="H39" s="66"/>
      <c r="I39" s="65"/>
      <c r="J39" s="64"/>
      <c r="K39" s="64"/>
      <c r="L39" s="64"/>
      <c r="M39" s="66"/>
      <c r="N39" s="66"/>
      <c r="O39" s="66"/>
      <c r="P39" s="66"/>
      <c r="Q39" s="66"/>
      <c r="R39" s="19">
        <f t="shared" si="0"/>
        <v>0</v>
      </c>
      <c r="S39" s="20">
        <f t="shared" si="1"/>
        <v>0</v>
      </c>
    </row>
    <row r="40" spans="2:19">
      <c r="B40" s="18" t="s">
        <v>52</v>
      </c>
      <c r="C40" s="63"/>
      <c r="D40" s="64"/>
      <c r="E40" s="65"/>
      <c r="F40" s="64"/>
      <c r="G40" s="64"/>
      <c r="H40" s="66"/>
      <c r="I40" s="65"/>
      <c r="J40" s="64"/>
      <c r="K40" s="64"/>
      <c r="L40" s="64"/>
      <c r="M40" s="66"/>
      <c r="N40" s="66"/>
      <c r="O40" s="66"/>
      <c r="P40" s="66"/>
      <c r="Q40" s="66"/>
      <c r="R40" s="19">
        <f t="shared" si="0"/>
        <v>0</v>
      </c>
      <c r="S40" s="20">
        <f t="shared" si="1"/>
        <v>0</v>
      </c>
    </row>
    <row r="41" spans="2:19">
      <c r="B41" s="18" t="s">
        <v>53</v>
      </c>
      <c r="C41" s="63"/>
      <c r="D41" s="64"/>
      <c r="E41" s="65"/>
      <c r="F41" s="64"/>
      <c r="G41" s="64"/>
      <c r="H41" s="66"/>
      <c r="I41" s="65"/>
      <c r="J41" s="64"/>
      <c r="K41" s="64"/>
      <c r="L41" s="64"/>
      <c r="M41" s="66"/>
      <c r="N41" s="66"/>
      <c r="O41" s="66"/>
      <c r="P41" s="66"/>
      <c r="Q41" s="66"/>
      <c r="R41" s="19">
        <f t="shared" si="0"/>
        <v>0</v>
      </c>
      <c r="S41" s="20">
        <f t="shared" si="1"/>
        <v>0</v>
      </c>
    </row>
    <row r="42" spans="2:19">
      <c r="B42" s="18" t="s">
        <v>54</v>
      </c>
      <c r="C42" s="63"/>
      <c r="D42" s="64"/>
      <c r="E42" s="65"/>
      <c r="F42" s="64"/>
      <c r="G42" s="64"/>
      <c r="H42" s="66"/>
      <c r="I42" s="65"/>
      <c r="J42" s="64"/>
      <c r="K42" s="64"/>
      <c r="L42" s="64"/>
      <c r="M42" s="66"/>
      <c r="N42" s="66"/>
      <c r="O42" s="66"/>
      <c r="P42" s="66"/>
      <c r="Q42" s="66"/>
      <c r="R42" s="19">
        <f t="shared" si="0"/>
        <v>0</v>
      </c>
      <c r="S42" s="20">
        <f t="shared" si="1"/>
        <v>0</v>
      </c>
    </row>
    <row r="43" spans="2:19">
      <c r="B43" s="18" t="s">
        <v>55</v>
      </c>
      <c r="C43" s="63"/>
      <c r="D43" s="64"/>
      <c r="E43" s="65"/>
      <c r="F43" s="64"/>
      <c r="G43" s="64"/>
      <c r="H43" s="66"/>
      <c r="I43" s="65"/>
      <c r="J43" s="64"/>
      <c r="K43" s="64"/>
      <c r="L43" s="64"/>
      <c r="M43" s="66"/>
      <c r="N43" s="66"/>
      <c r="O43" s="66"/>
      <c r="P43" s="66"/>
      <c r="Q43" s="66"/>
      <c r="R43" s="19">
        <f t="shared" si="0"/>
        <v>0</v>
      </c>
      <c r="S43" s="20">
        <f t="shared" si="1"/>
        <v>0</v>
      </c>
    </row>
    <row r="44" spans="2:19">
      <c r="B44" s="18" t="s">
        <v>56</v>
      </c>
      <c r="C44" s="63"/>
      <c r="D44" s="64"/>
      <c r="E44" s="65"/>
      <c r="F44" s="64"/>
      <c r="G44" s="64"/>
      <c r="H44" s="66"/>
      <c r="I44" s="65"/>
      <c r="J44" s="64"/>
      <c r="K44" s="64"/>
      <c r="L44" s="64"/>
      <c r="M44" s="66"/>
      <c r="N44" s="66"/>
      <c r="O44" s="66"/>
      <c r="P44" s="66"/>
      <c r="Q44" s="66"/>
      <c r="R44" s="19">
        <f t="shared" si="0"/>
        <v>0</v>
      </c>
      <c r="S44" s="20">
        <f t="shared" si="1"/>
        <v>0</v>
      </c>
    </row>
    <row r="45" spans="2:19">
      <c r="B45" s="23" t="s">
        <v>57</v>
      </c>
      <c r="C45" s="24">
        <f>SUM(C13:C44)</f>
        <v>0</v>
      </c>
      <c r="D45" s="24">
        <f t="shared" ref="D45:Q45" si="2">SUM(D13:D44)</f>
        <v>0</v>
      </c>
      <c r="E45" s="24">
        <f t="shared" si="2"/>
        <v>0</v>
      </c>
      <c r="F45" s="24">
        <f t="shared" si="2"/>
        <v>0</v>
      </c>
      <c r="G45" s="24">
        <f t="shared" si="2"/>
        <v>0</v>
      </c>
      <c r="H45" s="24">
        <f t="shared" si="2"/>
        <v>0</v>
      </c>
      <c r="I45" s="24">
        <f t="shared" si="2"/>
        <v>0</v>
      </c>
      <c r="J45" s="24">
        <f t="shared" si="2"/>
        <v>0</v>
      </c>
      <c r="K45" s="24">
        <f t="shared" si="2"/>
        <v>0</v>
      </c>
      <c r="L45" s="24">
        <f t="shared" si="2"/>
        <v>0</v>
      </c>
      <c r="M45" s="24">
        <f t="shared" si="2"/>
        <v>0</v>
      </c>
      <c r="N45" s="24">
        <f t="shared" si="2"/>
        <v>0</v>
      </c>
      <c r="O45" s="24">
        <f t="shared" si="2"/>
        <v>0</v>
      </c>
      <c r="P45" s="24">
        <f t="shared" si="2"/>
        <v>0</v>
      </c>
      <c r="Q45" s="24">
        <f t="shared" si="2"/>
        <v>0</v>
      </c>
      <c r="R45" s="19">
        <f>SUM(R13:R44)</f>
        <v>0</v>
      </c>
      <c r="S45" s="20">
        <f t="shared" si="1"/>
        <v>0</v>
      </c>
    </row>
    <row r="46" spans="2:19">
      <c r="B46" s="25" t="s">
        <v>58</v>
      </c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67">
        <v>0</v>
      </c>
      <c r="S46" s="20">
        <f t="shared" si="1"/>
        <v>0</v>
      </c>
    </row>
    <row r="47" spans="2:19" ht="30.75" customHeight="1">
      <c r="B47" s="29" t="s">
        <v>59</v>
      </c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67">
        <v>0</v>
      </c>
      <c r="S47" s="20">
        <f t="shared" si="1"/>
        <v>0</v>
      </c>
    </row>
    <row r="48" spans="2:19" ht="16.5" customHeight="1">
      <c r="B48" s="30" t="s">
        <v>60</v>
      </c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67">
        <v>0</v>
      </c>
      <c r="S48" s="20">
        <f t="shared" si="1"/>
        <v>0</v>
      </c>
    </row>
    <row r="49" spans="2:27">
      <c r="B49" s="31" t="s">
        <v>61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32">
        <f>SUM(R45:R48)</f>
        <v>0</v>
      </c>
      <c r="S49" s="20">
        <f t="shared" si="1"/>
        <v>0</v>
      </c>
    </row>
    <row r="50" spans="2:27" ht="15.75" thickBot="1">
      <c r="B50" s="33" t="s">
        <v>24</v>
      </c>
      <c r="C50" s="34">
        <f>IF($R$49=0,0,C45/$R$49)</f>
        <v>0</v>
      </c>
      <c r="D50" s="34">
        <f t="shared" ref="D50:R50" si="3">IF($R$49=0,0,D45/$R$49)</f>
        <v>0</v>
      </c>
      <c r="E50" s="34">
        <f t="shared" si="3"/>
        <v>0</v>
      </c>
      <c r="F50" s="34">
        <f t="shared" si="3"/>
        <v>0</v>
      </c>
      <c r="G50" s="34">
        <f t="shared" si="3"/>
        <v>0</v>
      </c>
      <c r="H50" s="34">
        <f t="shared" si="3"/>
        <v>0</v>
      </c>
      <c r="I50" s="34">
        <f t="shared" si="3"/>
        <v>0</v>
      </c>
      <c r="J50" s="34">
        <f t="shared" si="3"/>
        <v>0</v>
      </c>
      <c r="K50" s="34">
        <f t="shared" si="3"/>
        <v>0</v>
      </c>
      <c r="L50" s="34">
        <f t="shared" si="3"/>
        <v>0</v>
      </c>
      <c r="M50" s="34">
        <f t="shared" si="3"/>
        <v>0</v>
      </c>
      <c r="N50" s="34">
        <f t="shared" si="3"/>
        <v>0</v>
      </c>
      <c r="O50" s="34">
        <f t="shared" si="3"/>
        <v>0</v>
      </c>
      <c r="P50" s="34">
        <f t="shared" si="3"/>
        <v>0</v>
      </c>
      <c r="Q50" s="34">
        <f t="shared" si="3"/>
        <v>0</v>
      </c>
      <c r="R50" s="35">
        <f t="shared" si="3"/>
        <v>0</v>
      </c>
      <c r="S50" s="36"/>
    </row>
    <row r="51" spans="2:27" ht="24.75" customHeight="1">
      <c r="K51" s="37" t="s">
        <v>62</v>
      </c>
    </row>
    <row r="52" spans="2:27" ht="21" customHeight="1">
      <c r="B52" s="83" t="s">
        <v>63</v>
      </c>
      <c r="C52" s="84"/>
      <c r="D52" s="84"/>
      <c r="E52" s="85"/>
      <c r="G52" s="86" t="s">
        <v>64</v>
      </c>
      <c r="H52" s="87"/>
      <c r="I52" s="87"/>
      <c r="J52" s="87"/>
      <c r="K52" s="87"/>
      <c r="L52" s="88"/>
      <c r="N52" s="89" t="s">
        <v>65</v>
      </c>
      <c r="O52" s="90"/>
      <c r="P52" s="90"/>
      <c r="Q52" s="90"/>
      <c r="R52" s="91"/>
    </row>
    <row r="53" spans="2:27" ht="15" customHeight="1">
      <c r="B53" s="39" t="s">
        <v>66</v>
      </c>
      <c r="C53" s="40"/>
      <c r="D53" s="40"/>
      <c r="E53" s="68">
        <f>C45+D45+E45+F45+G45+H45</f>
        <v>0</v>
      </c>
      <c r="G53" s="74" t="s">
        <v>67</v>
      </c>
      <c r="H53" s="75"/>
      <c r="I53" s="75"/>
      <c r="J53" s="75"/>
      <c r="K53" s="75"/>
      <c r="L53" s="76"/>
      <c r="N53" s="41" t="s">
        <v>68</v>
      </c>
      <c r="O53" s="32"/>
      <c r="Q53" s="19" t="s">
        <v>69</v>
      </c>
      <c r="R53" s="19" t="s">
        <v>70</v>
      </c>
      <c r="T53" s="38"/>
    </row>
    <row r="54" spans="2:27">
      <c r="B54" s="42" t="s">
        <v>71</v>
      </c>
      <c r="E54" s="69">
        <f>I45+J45+K45+L45+M45</f>
        <v>0</v>
      </c>
      <c r="G54" s="77"/>
      <c r="H54" s="78"/>
      <c r="I54" s="78"/>
      <c r="J54" s="78"/>
      <c r="K54" s="78"/>
      <c r="L54" s="79"/>
      <c r="N54" s="43" t="s">
        <v>72</v>
      </c>
      <c r="O54" s="44">
        <v>0.21</v>
      </c>
      <c r="Q54" s="44">
        <f>S13</f>
        <v>0</v>
      </c>
      <c r="R54" s="44">
        <f>Q54-O54</f>
        <v>-0.21</v>
      </c>
    </row>
    <row r="55" spans="2:27">
      <c r="B55" s="45" t="s">
        <v>73</v>
      </c>
      <c r="C55" s="46"/>
      <c r="D55" s="46"/>
      <c r="E55" s="70">
        <f>N45+O45+P45+Q45</f>
        <v>0</v>
      </c>
      <c r="N55" s="43" t="s">
        <v>74</v>
      </c>
      <c r="O55" s="44">
        <v>0.23</v>
      </c>
      <c r="Q55" s="44">
        <f t="shared" ref="Q55:Q59" si="4">S14</f>
        <v>0</v>
      </c>
      <c r="R55" s="44">
        <f t="shared" ref="R55:R59" si="5">Q55-O55</f>
        <v>-0.23</v>
      </c>
    </row>
    <row r="56" spans="2:27" ht="15" customHeight="1">
      <c r="G56" s="39" t="s">
        <v>75</v>
      </c>
      <c r="H56" s="40"/>
      <c r="I56" s="40"/>
      <c r="J56" s="40"/>
      <c r="K56" s="40"/>
      <c r="L56" s="47"/>
      <c r="N56" s="43" t="s">
        <v>76</v>
      </c>
      <c r="O56" s="44">
        <v>0.21</v>
      </c>
      <c r="Q56" s="44">
        <f t="shared" si="4"/>
        <v>0</v>
      </c>
      <c r="R56" s="44">
        <f t="shared" si="5"/>
        <v>-0.21</v>
      </c>
    </row>
    <row r="57" spans="2:27">
      <c r="G57" s="45" t="s">
        <v>77</v>
      </c>
      <c r="H57" s="46"/>
      <c r="I57" s="46"/>
      <c r="J57" s="46"/>
      <c r="K57" s="46"/>
      <c r="L57" s="48"/>
      <c r="N57" s="43" t="s">
        <v>78</v>
      </c>
      <c r="O57" s="44">
        <v>0.23</v>
      </c>
      <c r="P57" s="49"/>
      <c r="Q57" s="50">
        <f t="shared" si="4"/>
        <v>0</v>
      </c>
      <c r="R57" s="44">
        <f t="shared" si="5"/>
        <v>-0.23</v>
      </c>
    </row>
    <row r="58" spans="2:27">
      <c r="B58" s="51" t="s">
        <v>79</v>
      </c>
      <c r="C58" s="52"/>
      <c r="D58" s="52"/>
      <c r="E58" s="53"/>
      <c r="N58" s="54" t="s">
        <v>80</v>
      </c>
      <c r="O58" s="50">
        <v>0.06</v>
      </c>
      <c r="Q58" s="44">
        <f t="shared" si="4"/>
        <v>0</v>
      </c>
      <c r="R58" s="44">
        <f t="shared" si="5"/>
        <v>-0.06</v>
      </c>
    </row>
    <row r="59" spans="2:27">
      <c r="B59" s="42" t="s">
        <v>81</v>
      </c>
      <c r="E59" s="55">
        <f>R13+R20+R15</f>
        <v>0</v>
      </c>
      <c r="N59" s="43" t="s">
        <v>82</v>
      </c>
      <c r="O59" s="44">
        <v>0.06</v>
      </c>
      <c r="Q59" s="44">
        <f t="shared" si="4"/>
        <v>0</v>
      </c>
      <c r="R59" s="44">
        <f t="shared" si="5"/>
        <v>-0.06</v>
      </c>
    </row>
    <row r="60" spans="2:27">
      <c r="B60" s="42" t="s">
        <v>83</v>
      </c>
      <c r="E60" s="55">
        <f>R14+R24+R16</f>
        <v>0</v>
      </c>
      <c r="G60" s="56"/>
      <c r="N60" s="57" t="s">
        <v>84</v>
      </c>
      <c r="O60" s="58"/>
      <c r="Q60" s="57" t="s">
        <v>84</v>
      </c>
      <c r="R60" s="57" t="s">
        <v>84</v>
      </c>
    </row>
    <row r="61" spans="2:27">
      <c r="B61" s="42" t="s">
        <v>85</v>
      </c>
      <c r="E61" s="55">
        <f>R17+R22+R27+R33+R18</f>
        <v>0</v>
      </c>
      <c r="N61" s="43" t="s">
        <v>86</v>
      </c>
      <c r="O61" s="44">
        <v>0.42</v>
      </c>
      <c r="Q61" s="44">
        <f>S20</f>
        <v>0</v>
      </c>
      <c r="R61" s="44">
        <f>Q61-O61</f>
        <v>-0.42</v>
      </c>
    </row>
    <row r="62" spans="2:27">
      <c r="B62" s="42" t="s">
        <v>87</v>
      </c>
      <c r="E62" s="55">
        <f>R39</f>
        <v>0</v>
      </c>
      <c r="N62" s="43" t="s">
        <v>88</v>
      </c>
      <c r="O62" s="44">
        <v>0.46</v>
      </c>
      <c r="Q62" s="44">
        <f>S24</f>
        <v>0</v>
      </c>
      <c r="R62" s="44">
        <f>Q62-O62</f>
        <v>-0.46</v>
      </c>
    </row>
    <row r="63" spans="2:27">
      <c r="B63" s="45" t="s">
        <v>89</v>
      </c>
      <c r="C63" s="46"/>
      <c r="D63" s="46"/>
      <c r="E63" s="48">
        <f>R44</f>
        <v>0</v>
      </c>
      <c r="N63" s="43" t="s">
        <v>90</v>
      </c>
      <c r="O63" s="44">
        <v>0.12</v>
      </c>
      <c r="Q63" s="44">
        <f>S17+S18</f>
        <v>0</v>
      </c>
      <c r="R63" s="44">
        <f>Q63-O63</f>
        <v>-0.12</v>
      </c>
    </row>
    <row r="64" spans="2:27">
      <c r="B64" s="71" t="s">
        <v>91</v>
      </c>
      <c r="O64"/>
      <c r="Q64"/>
      <c r="X64" s="38"/>
      <c r="Z64" s="38"/>
      <c r="AA64" s="38"/>
    </row>
  </sheetData>
  <sheetProtection selectLockedCells="1"/>
  <mergeCells count="10">
    <mergeCell ref="G53:L54"/>
    <mergeCell ref="B4:S4"/>
    <mergeCell ref="B1:S2"/>
    <mergeCell ref="B3:S3"/>
    <mergeCell ref="B52:E52"/>
    <mergeCell ref="G52:L52"/>
    <mergeCell ref="N52:R52"/>
    <mergeCell ref="C5:I5"/>
    <mergeCell ref="C6:I6"/>
    <mergeCell ref="C7:I7"/>
  </mergeCells>
  <pageMargins left="0.7" right="0.7" top="0.75" bottom="0.75" header="0.3" footer="0.3"/>
  <pageSetup scale="50" fitToWidth="0" orientation="landscape" r:id="rId1"/>
  <colBreaks count="1" manualBreakCount="1">
    <brk id="1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7</xdr:row>
                    <xdr:rowOff>28575</xdr:rowOff>
                  </from>
                  <to>
                    <xdr:col>4</xdr:col>
                    <xdr:colOff>219075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28575</xdr:rowOff>
                  </from>
                  <to>
                    <xdr:col>6</xdr:col>
                    <xdr:colOff>133350</xdr:colOff>
                    <xdr:row>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64"/>
  <sheetViews>
    <sheetView workbookViewId="0">
      <selection activeCell="G53" sqref="G53:L54"/>
    </sheetView>
  </sheetViews>
  <sheetFormatPr defaultColWidth="8.85546875" defaultRowHeight="15"/>
  <cols>
    <col min="1" max="1" width="1.140625" customWidth="1"/>
    <col min="2" max="2" width="34.7109375" customWidth="1"/>
    <col min="3" max="3" width="9.7109375" customWidth="1"/>
    <col min="4" max="4" width="9.28515625" customWidth="1"/>
    <col min="5" max="5" width="12" customWidth="1"/>
    <col min="6" max="7" width="11.85546875" customWidth="1"/>
    <col min="8" max="8" width="11.28515625" customWidth="1"/>
    <col min="9" max="9" width="10.140625" customWidth="1"/>
    <col min="10" max="10" width="9.5703125" customWidth="1"/>
    <col min="11" max="11" width="10.28515625" customWidth="1"/>
    <col min="12" max="12" width="9.85546875" customWidth="1"/>
    <col min="13" max="13" width="7.7109375" customWidth="1"/>
    <col min="14" max="14" width="8.42578125" customWidth="1"/>
    <col min="15" max="15" width="8.42578125" style="38" customWidth="1"/>
    <col min="16" max="16" width="9.7109375" customWidth="1"/>
    <col min="17" max="17" width="13.28515625" style="38" customWidth="1"/>
    <col min="18" max="18" width="13.28515625" customWidth="1"/>
    <col min="19" max="19" width="13.7109375" customWidth="1"/>
  </cols>
  <sheetData>
    <row r="1" spans="2:19" ht="11.25" customHeight="1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1.25" customHeigh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2:19" ht="15.75">
      <c r="B3" s="82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2:19" ht="15.75">
      <c r="B4" s="80" t="s">
        <v>92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2:19" ht="18.75">
      <c r="B5" s="5" t="s">
        <v>3</v>
      </c>
      <c r="C5" s="92"/>
      <c r="D5" s="93"/>
      <c r="E5" s="93"/>
      <c r="F5" s="93"/>
      <c r="G5" s="93"/>
      <c r="H5" s="93"/>
      <c r="I5" s="94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ht="16.5" customHeight="1">
      <c r="B6" s="5" t="s">
        <v>4</v>
      </c>
      <c r="C6" s="92"/>
      <c r="D6" s="93"/>
      <c r="E6" s="93"/>
      <c r="F6" s="93"/>
      <c r="G6" s="93"/>
      <c r="H6" s="93"/>
      <c r="I6" s="94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ht="18.75" customHeight="1">
      <c r="B7" s="5" t="s">
        <v>5</v>
      </c>
      <c r="C7" s="92"/>
      <c r="D7" s="93"/>
      <c r="E7" s="93"/>
      <c r="F7" s="93"/>
      <c r="G7" s="93"/>
      <c r="H7" s="93"/>
      <c r="I7" s="94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ht="25.5" customHeight="1">
      <c r="B8" s="6" t="s">
        <v>6</v>
      </c>
      <c r="C8" s="61"/>
      <c r="D8" s="62"/>
      <c r="E8" s="62"/>
      <c r="F8" s="62"/>
      <c r="G8" s="8"/>
      <c r="H8" s="8"/>
      <c r="I8" s="8"/>
      <c r="J8" s="5"/>
      <c r="K8" s="5"/>
      <c r="L8" s="5"/>
      <c r="M8" s="5"/>
      <c r="N8" s="5"/>
      <c r="O8" s="5"/>
      <c r="P8" s="5"/>
      <c r="Q8" s="5"/>
      <c r="R8" s="5"/>
      <c r="S8" s="5"/>
    </row>
    <row r="9" spans="2:19" ht="22.5" customHeight="1">
      <c r="B9" s="5" t="s">
        <v>7</v>
      </c>
      <c r="C9" s="59"/>
      <c r="D9" s="60"/>
      <c r="E9" s="8"/>
      <c r="F9" s="8"/>
      <c r="G9" s="8"/>
      <c r="H9" s="8"/>
      <c r="I9" s="8"/>
      <c r="J9" s="5"/>
      <c r="K9" s="5"/>
      <c r="L9" s="5"/>
      <c r="M9" s="5"/>
      <c r="N9" s="5"/>
      <c r="O9" s="5"/>
      <c r="P9" s="5"/>
      <c r="Q9" s="5"/>
      <c r="R9" s="5"/>
      <c r="S9" s="5"/>
    </row>
    <row r="10" spans="2:19" ht="18.75" customHeight="1">
      <c r="B10" s="72" t="s">
        <v>8</v>
      </c>
      <c r="C10" s="7"/>
      <c r="D10" s="8"/>
      <c r="E10" s="8"/>
      <c r="F10" s="8"/>
      <c r="G10" s="8"/>
      <c r="H10" s="8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19" ht="15.75" thickBot="1">
      <c r="B11" s="9" t="s">
        <v>9</v>
      </c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2:19">
      <c r="B12" s="12" t="s">
        <v>10</v>
      </c>
      <c r="C12" s="13" t="s">
        <v>11</v>
      </c>
      <c r="D12" s="14" t="s">
        <v>12</v>
      </c>
      <c r="E12" s="14" t="s">
        <v>13</v>
      </c>
      <c r="F12" s="14" t="s">
        <v>14</v>
      </c>
      <c r="G12" s="14" t="s">
        <v>15</v>
      </c>
      <c r="H12" s="14" t="s">
        <v>16</v>
      </c>
      <c r="I12" s="14" t="s">
        <v>17</v>
      </c>
      <c r="J12" s="14" t="s">
        <v>18</v>
      </c>
      <c r="K12" s="14" t="s">
        <v>19</v>
      </c>
      <c r="L12" s="14" t="s">
        <v>20</v>
      </c>
      <c r="M12" s="15">
        <v>0.20833333333333334</v>
      </c>
      <c r="N12" s="16" t="s">
        <v>21</v>
      </c>
      <c r="O12" s="16" t="s">
        <v>22</v>
      </c>
      <c r="P12" s="16" t="s">
        <v>11</v>
      </c>
      <c r="Q12" s="14" t="s">
        <v>12</v>
      </c>
      <c r="R12" s="14" t="s">
        <v>23</v>
      </c>
      <c r="S12" s="17" t="s">
        <v>24</v>
      </c>
    </row>
    <row r="13" spans="2:19">
      <c r="B13" s="18" t="s">
        <v>25</v>
      </c>
      <c r="C13" s="63"/>
      <c r="D13" s="64"/>
      <c r="E13" s="65"/>
      <c r="F13" s="64"/>
      <c r="G13" s="64"/>
      <c r="H13" s="66"/>
      <c r="I13" s="65"/>
      <c r="J13" s="64"/>
      <c r="K13" s="64"/>
      <c r="L13" s="64"/>
      <c r="M13" s="66"/>
      <c r="N13" s="66"/>
      <c r="O13" s="66"/>
      <c r="P13" s="66"/>
      <c r="Q13" s="66"/>
      <c r="R13" s="19">
        <f>SUM(C13:Q13)</f>
        <v>0</v>
      </c>
      <c r="S13" s="20">
        <f>IF($R$49=0,0,R13/$R$49)</f>
        <v>0</v>
      </c>
    </row>
    <row r="14" spans="2:19">
      <c r="B14" s="18" t="s">
        <v>26</v>
      </c>
      <c r="C14" s="63"/>
      <c r="D14" s="64"/>
      <c r="E14" s="65"/>
      <c r="F14" s="64"/>
      <c r="G14" s="64"/>
      <c r="H14" s="66"/>
      <c r="I14" s="65"/>
      <c r="J14" s="64"/>
      <c r="K14" s="64"/>
      <c r="L14" s="64"/>
      <c r="M14" s="66"/>
      <c r="N14" s="66"/>
      <c r="O14" s="66"/>
      <c r="P14" s="66"/>
      <c r="Q14" s="66"/>
      <c r="R14" s="19">
        <f t="shared" ref="R14:R44" si="0">SUM(C14:Q14)</f>
        <v>0</v>
      </c>
      <c r="S14" s="20">
        <f t="shared" ref="S14:S49" si="1">IF($R$49=0,0,R14/$R$49)</f>
        <v>0</v>
      </c>
    </row>
    <row r="15" spans="2:19">
      <c r="B15" s="21" t="s">
        <v>27</v>
      </c>
      <c r="C15" s="63"/>
      <c r="D15" s="64"/>
      <c r="E15" s="65"/>
      <c r="F15" s="64"/>
      <c r="G15" s="64"/>
      <c r="H15" s="66"/>
      <c r="I15" s="65"/>
      <c r="J15" s="64"/>
      <c r="K15" s="64"/>
      <c r="L15" s="64"/>
      <c r="M15" s="66"/>
      <c r="N15" s="66"/>
      <c r="O15" s="66"/>
      <c r="P15" s="66"/>
      <c r="Q15" s="66"/>
      <c r="R15" s="19">
        <f t="shared" si="0"/>
        <v>0</v>
      </c>
      <c r="S15" s="20">
        <f t="shared" si="1"/>
        <v>0</v>
      </c>
    </row>
    <row r="16" spans="2:19">
      <c r="B16" s="22" t="s">
        <v>28</v>
      </c>
      <c r="C16" s="63"/>
      <c r="D16" s="64"/>
      <c r="E16" s="65"/>
      <c r="F16" s="64"/>
      <c r="G16" s="64"/>
      <c r="H16" s="66"/>
      <c r="I16" s="65"/>
      <c r="J16" s="64"/>
      <c r="K16" s="64"/>
      <c r="L16" s="64"/>
      <c r="M16" s="66"/>
      <c r="N16" s="66"/>
      <c r="O16" s="66"/>
      <c r="P16" s="66"/>
      <c r="Q16" s="66"/>
      <c r="R16" s="19">
        <f t="shared" si="0"/>
        <v>0</v>
      </c>
      <c r="S16" s="20">
        <f t="shared" si="1"/>
        <v>0</v>
      </c>
    </row>
    <row r="17" spans="2:19">
      <c r="B17" s="21" t="s">
        <v>29</v>
      </c>
      <c r="C17" s="63"/>
      <c r="D17" s="64"/>
      <c r="E17" s="65"/>
      <c r="F17" s="64"/>
      <c r="G17" s="64"/>
      <c r="H17" s="66"/>
      <c r="I17" s="65"/>
      <c r="J17" s="64"/>
      <c r="K17" s="64"/>
      <c r="L17" s="64"/>
      <c r="M17" s="66"/>
      <c r="N17" s="66"/>
      <c r="O17" s="66"/>
      <c r="P17" s="66"/>
      <c r="Q17" s="66"/>
      <c r="R17" s="19">
        <f t="shared" si="0"/>
        <v>0</v>
      </c>
      <c r="S17" s="20">
        <f t="shared" si="1"/>
        <v>0</v>
      </c>
    </row>
    <row r="18" spans="2:19">
      <c r="B18" s="21" t="s">
        <v>30</v>
      </c>
      <c r="C18" s="63"/>
      <c r="D18" s="64"/>
      <c r="E18" s="65"/>
      <c r="F18" s="64"/>
      <c r="G18" s="64"/>
      <c r="H18" s="66"/>
      <c r="I18" s="65"/>
      <c r="J18" s="64"/>
      <c r="K18" s="64"/>
      <c r="L18" s="64"/>
      <c r="M18" s="66"/>
      <c r="N18" s="66"/>
      <c r="O18" s="66"/>
      <c r="P18" s="66"/>
      <c r="Q18" s="66"/>
      <c r="R18" s="19">
        <f t="shared" si="0"/>
        <v>0</v>
      </c>
      <c r="S18" s="20">
        <f t="shared" si="1"/>
        <v>0</v>
      </c>
    </row>
    <row r="19" spans="2:19">
      <c r="B19" s="18" t="s">
        <v>31</v>
      </c>
      <c r="C19" s="63"/>
      <c r="D19" s="64"/>
      <c r="E19" s="65"/>
      <c r="F19" s="64"/>
      <c r="G19" s="64"/>
      <c r="H19" s="66"/>
      <c r="I19" s="65"/>
      <c r="J19" s="64"/>
      <c r="K19" s="64"/>
      <c r="L19" s="64"/>
      <c r="M19" s="66"/>
      <c r="N19" s="66"/>
      <c r="O19" s="66"/>
      <c r="P19" s="66"/>
      <c r="Q19" s="66"/>
      <c r="R19" s="19">
        <f t="shared" si="0"/>
        <v>0</v>
      </c>
      <c r="S19" s="20">
        <f t="shared" si="1"/>
        <v>0</v>
      </c>
    </row>
    <row r="20" spans="2:19">
      <c r="B20" s="21" t="s">
        <v>32</v>
      </c>
      <c r="C20" s="63"/>
      <c r="D20" s="64"/>
      <c r="E20" s="65"/>
      <c r="F20" s="64"/>
      <c r="G20" s="64"/>
      <c r="H20" s="66"/>
      <c r="I20" s="65"/>
      <c r="J20" s="64"/>
      <c r="K20" s="64"/>
      <c r="L20" s="64"/>
      <c r="M20" s="66"/>
      <c r="N20" s="66"/>
      <c r="O20" s="66"/>
      <c r="P20" s="66"/>
      <c r="Q20" s="66"/>
      <c r="R20" s="19">
        <f t="shared" si="0"/>
        <v>0</v>
      </c>
      <c r="S20" s="20">
        <f t="shared" si="1"/>
        <v>0</v>
      </c>
    </row>
    <row r="21" spans="2:19">
      <c r="B21" s="18" t="s">
        <v>33</v>
      </c>
      <c r="C21" s="63"/>
      <c r="D21" s="64"/>
      <c r="E21" s="65"/>
      <c r="F21" s="64"/>
      <c r="G21" s="64"/>
      <c r="H21" s="66"/>
      <c r="I21" s="65"/>
      <c r="J21" s="64"/>
      <c r="K21" s="64"/>
      <c r="L21" s="64"/>
      <c r="M21" s="66"/>
      <c r="N21" s="66"/>
      <c r="O21" s="66"/>
      <c r="P21" s="66"/>
      <c r="Q21" s="66"/>
      <c r="R21" s="19">
        <f t="shared" si="0"/>
        <v>0</v>
      </c>
      <c r="S21" s="20">
        <f t="shared" si="1"/>
        <v>0</v>
      </c>
    </row>
    <row r="22" spans="2:19">
      <c r="B22" s="18" t="s">
        <v>34</v>
      </c>
      <c r="C22" s="63"/>
      <c r="D22" s="64"/>
      <c r="E22" s="65"/>
      <c r="F22" s="64"/>
      <c r="G22" s="64"/>
      <c r="H22" s="66"/>
      <c r="I22" s="65"/>
      <c r="J22" s="64"/>
      <c r="K22" s="64"/>
      <c r="L22" s="64"/>
      <c r="M22" s="66"/>
      <c r="N22" s="66"/>
      <c r="O22" s="66"/>
      <c r="P22" s="66"/>
      <c r="Q22" s="66"/>
      <c r="R22" s="19">
        <f t="shared" si="0"/>
        <v>0</v>
      </c>
      <c r="S22" s="20">
        <f t="shared" si="1"/>
        <v>0</v>
      </c>
    </row>
    <row r="23" spans="2:19">
      <c r="B23" s="18" t="s">
        <v>35</v>
      </c>
      <c r="C23" s="63"/>
      <c r="D23" s="64"/>
      <c r="E23" s="65"/>
      <c r="F23" s="64"/>
      <c r="G23" s="64"/>
      <c r="H23" s="66"/>
      <c r="I23" s="65"/>
      <c r="J23" s="64"/>
      <c r="K23" s="64"/>
      <c r="L23" s="64"/>
      <c r="M23" s="66"/>
      <c r="N23" s="66"/>
      <c r="O23" s="66"/>
      <c r="P23" s="66"/>
      <c r="Q23" s="66"/>
      <c r="R23" s="19">
        <f t="shared" si="0"/>
        <v>0</v>
      </c>
      <c r="S23" s="20">
        <f t="shared" si="1"/>
        <v>0</v>
      </c>
    </row>
    <row r="24" spans="2:19">
      <c r="B24" s="21" t="s">
        <v>36</v>
      </c>
      <c r="C24" s="63"/>
      <c r="D24" s="64"/>
      <c r="E24" s="65"/>
      <c r="F24" s="64"/>
      <c r="G24" s="64"/>
      <c r="H24" s="66"/>
      <c r="I24" s="65"/>
      <c r="J24" s="64"/>
      <c r="K24" s="64"/>
      <c r="L24" s="64"/>
      <c r="M24" s="66"/>
      <c r="N24" s="66"/>
      <c r="O24" s="66"/>
      <c r="P24" s="66"/>
      <c r="Q24" s="66"/>
      <c r="R24" s="19">
        <f t="shared" si="0"/>
        <v>0</v>
      </c>
      <c r="S24" s="20">
        <f t="shared" si="1"/>
        <v>0</v>
      </c>
    </row>
    <row r="25" spans="2:19">
      <c r="B25" s="21" t="s">
        <v>37</v>
      </c>
      <c r="C25" s="63"/>
      <c r="D25" s="64"/>
      <c r="E25" s="65"/>
      <c r="F25" s="64"/>
      <c r="G25" s="64"/>
      <c r="H25" s="66"/>
      <c r="I25" s="65"/>
      <c r="J25" s="64"/>
      <c r="K25" s="64"/>
      <c r="L25" s="64"/>
      <c r="M25" s="66"/>
      <c r="N25" s="66"/>
      <c r="O25" s="66"/>
      <c r="P25" s="66"/>
      <c r="Q25" s="66"/>
      <c r="R25" s="19">
        <f t="shared" si="0"/>
        <v>0</v>
      </c>
      <c r="S25" s="20">
        <f t="shared" si="1"/>
        <v>0</v>
      </c>
    </row>
    <row r="26" spans="2:19">
      <c r="B26" s="21" t="s">
        <v>38</v>
      </c>
      <c r="C26" s="63"/>
      <c r="D26" s="64"/>
      <c r="E26" s="65"/>
      <c r="F26" s="64"/>
      <c r="G26" s="64"/>
      <c r="H26" s="66"/>
      <c r="I26" s="65"/>
      <c r="J26" s="64"/>
      <c r="K26" s="64"/>
      <c r="L26" s="64"/>
      <c r="M26" s="66"/>
      <c r="N26" s="66"/>
      <c r="O26" s="66"/>
      <c r="P26" s="66"/>
      <c r="Q26" s="66"/>
      <c r="R26" s="19">
        <f t="shared" si="0"/>
        <v>0</v>
      </c>
      <c r="S26" s="20">
        <f t="shared" si="1"/>
        <v>0</v>
      </c>
    </row>
    <row r="27" spans="2:19">
      <c r="B27" s="21" t="s">
        <v>39</v>
      </c>
      <c r="C27" s="63"/>
      <c r="D27" s="64"/>
      <c r="E27" s="65"/>
      <c r="F27" s="64"/>
      <c r="G27" s="64"/>
      <c r="H27" s="66"/>
      <c r="I27" s="65"/>
      <c r="J27" s="64"/>
      <c r="K27" s="64"/>
      <c r="L27" s="64"/>
      <c r="M27" s="66"/>
      <c r="N27" s="66"/>
      <c r="O27" s="66"/>
      <c r="P27" s="66"/>
      <c r="Q27" s="66"/>
      <c r="R27" s="19">
        <f t="shared" si="0"/>
        <v>0</v>
      </c>
      <c r="S27" s="20">
        <f t="shared" si="1"/>
        <v>0</v>
      </c>
    </row>
    <row r="28" spans="2:19">
      <c r="B28" s="21" t="s">
        <v>40</v>
      </c>
      <c r="C28" s="63"/>
      <c r="D28" s="64"/>
      <c r="E28" s="65"/>
      <c r="F28" s="64"/>
      <c r="G28" s="64"/>
      <c r="H28" s="66"/>
      <c r="I28" s="65"/>
      <c r="J28" s="64"/>
      <c r="K28" s="64"/>
      <c r="L28" s="64"/>
      <c r="M28" s="66"/>
      <c r="N28" s="66"/>
      <c r="O28" s="66"/>
      <c r="P28" s="66"/>
      <c r="Q28" s="66"/>
      <c r="R28" s="19">
        <f t="shared" si="0"/>
        <v>0</v>
      </c>
      <c r="S28" s="20">
        <f t="shared" si="1"/>
        <v>0</v>
      </c>
    </row>
    <row r="29" spans="2:19">
      <c r="B29" s="18" t="s">
        <v>41</v>
      </c>
      <c r="C29" s="63"/>
      <c r="D29" s="64"/>
      <c r="E29" s="65"/>
      <c r="F29" s="64"/>
      <c r="G29" s="64"/>
      <c r="H29" s="66"/>
      <c r="I29" s="65"/>
      <c r="J29" s="64"/>
      <c r="K29" s="64"/>
      <c r="L29" s="64"/>
      <c r="M29" s="66"/>
      <c r="N29" s="66"/>
      <c r="O29" s="66"/>
      <c r="P29" s="66"/>
      <c r="Q29" s="66"/>
      <c r="R29" s="19">
        <f t="shared" si="0"/>
        <v>0</v>
      </c>
      <c r="S29" s="20">
        <f t="shared" si="1"/>
        <v>0</v>
      </c>
    </row>
    <row r="30" spans="2:19">
      <c r="B30" s="18" t="s">
        <v>42</v>
      </c>
      <c r="C30" s="63"/>
      <c r="D30" s="64"/>
      <c r="E30" s="65"/>
      <c r="F30" s="64"/>
      <c r="G30" s="64"/>
      <c r="H30" s="66"/>
      <c r="I30" s="65"/>
      <c r="J30" s="64"/>
      <c r="K30" s="64"/>
      <c r="L30" s="64"/>
      <c r="M30" s="66"/>
      <c r="N30" s="66"/>
      <c r="O30" s="66"/>
      <c r="P30" s="66"/>
      <c r="Q30" s="66"/>
      <c r="R30" s="19">
        <f t="shared" si="0"/>
        <v>0</v>
      </c>
      <c r="S30" s="20">
        <f t="shared" si="1"/>
        <v>0</v>
      </c>
    </row>
    <row r="31" spans="2:19">
      <c r="B31" s="18" t="s">
        <v>43</v>
      </c>
      <c r="C31" s="63"/>
      <c r="D31" s="64"/>
      <c r="E31" s="65"/>
      <c r="F31" s="64"/>
      <c r="G31" s="64"/>
      <c r="H31" s="66"/>
      <c r="I31" s="65"/>
      <c r="J31" s="64"/>
      <c r="K31" s="64"/>
      <c r="L31" s="64"/>
      <c r="M31" s="66"/>
      <c r="N31" s="66"/>
      <c r="O31" s="66"/>
      <c r="P31" s="66"/>
      <c r="Q31" s="66"/>
      <c r="R31" s="19">
        <f t="shared" si="0"/>
        <v>0</v>
      </c>
      <c r="S31" s="20">
        <f t="shared" si="1"/>
        <v>0</v>
      </c>
    </row>
    <row r="32" spans="2:19">
      <c r="B32" s="18" t="s">
        <v>44</v>
      </c>
      <c r="C32" s="63"/>
      <c r="D32" s="64"/>
      <c r="E32" s="65"/>
      <c r="F32" s="64"/>
      <c r="G32" s="64"/>
      <c r="H32" s="66"/>
      <c r="I32" s="65"/>
      <c r="J32" s="64"/>
      <c r="K32" s="64"/>
      <c r="L32" s="64"/>
      <c r="M32" s="66"/>
      <c r="N32" s="66"/>
      <c r="O32" s="66"/>
      <c r="P32" s="66"/>
      <c r="Q32" s="66"/>
      <c r="R32" s="19">
        <f t="shared" si="0"/>
        <v>0</v>
      </c>
      <c r="S32" s="20">
        <f t="shared" si="1"/>
        <v>0</v>
      </c>
    </row>
    <row r="33" spans="2:19">
      <c r="B33" s="18" t="s">
        <v>45</v>
      </c>
      <c r="C33" s="63"/>
      <c r="D33" s="64"/>
      <c r="E33" s="65"/>
      <c r="F33" s="64"/>
      <c r="G33" s="64"/>
      <c r="H33" s="66"/>
      <c r="I33" s="65"/>
      <c r="J33" s="64"/>
      <c r="K33" s="64"/>
      <c r="L33" s="64"/>
      <c r="M33" s="66"/>
      <c r="N33" s="66"/>
      <c r="O33" s="66"/>
      <c r="P33" s="66"/>
      <c r="Q33" s="66"/>
      <c r="R33" s="19">
        <f t="shared" si="0"/>
        <v>0</v>
      </c>
      <c r="S33" s="20">
        <f t="shared" si="1"/>
        <v>0</v>
      </c>
    </row>
    <row r="34" spans="2:19">
      <c r="B34" s="18" t="s">
        <v>46</v>
      </c>
      <c r="C34" s="63"/>
      <c r="D34" s="64"/>
      <c r="E34" s="65"/>
      <c r="F34" s="64"/>
      <c r="G34" s="64"/>
      <c r="H34" s="66"/>
      <c r="I34" s="65"/>
      <c r="J34" s="64"/>
      <c r="K34" s="64"/>
      <c r="L34" s="64"/>
      <c r="M34" s="66"/>
      <c r="N34" s="66"/>
      <c r="O34" s="66"/>
      <c r="P34" s="66"/>
      <c r="Q34" s="66"/>
      <c r="R34" s="19">
        <f t="shared" si="0"/>
        <v>0</v>
      </c>
      <c r="S34" s="20">
        <f t="shared" si="1"/>
        <v>0</v>
      </c>
    </row>
    <row r="35" spans="2:19">
      <c r="B35" s="21" t="s">
        <v>47</v>
      </c>
      <c r="C35" s="63"/>
      <c r="D35" s="64"/>
      <c r="E35" s="65"/>
      <c r="F35" s="64"/>
      <c r="G35" s="64"/>
      <c r="H35" s="66"/>
      <c r="I35" s="65"/>
      <c r="J35" s="64"/>
      <c r="K35" s="64"/>
      <c r="L35" s="64"/>
      <c r="M35" s="66"/>
      <c r="N35" s="66"/>
      <c r="O35" s="66"/>
      <c r="P35" s="66"/>
      <c r="Q35" s="66"/>
      <c r="R35" s="19">
        <f t="shared" si="0"/>
        <v>0</v>
      </c>
      <c r="S35" s="20">
        <f t="shared" si="1"/>
        <v>0</v>
      </c>
    </row>
    <row r="36" spans="2:19">
      <c r="B36" s="21" t="s">
        <v>48</v>
      </c>
      <c r="C36" s="63"/>
      <c r="D36" s="64"/>
      <c r="E36" s="65"/>
      <c r="F36" s="64"/>
      <c r="G36" s="64"/>
      <c r="H36" s="66"/>
      <c r="I36" s="65"/>
      <c r="J36" s="64"/>
      <c r="K36" s="64"/>
      <c r="L36" s="64"/>
      <c r="M36" s="66"/>
      <c r="N36" s="66"/>
      <c r="O36" s="66"/>
      <c r="P36" s="66"/>
      <c r="Q36" s="66"/>
      <c r="R36" s="19">
        <f t="shared" si="0"/>
        <v>0</v>
      </c>
      <c r="S36" s="20">
        <f t="shared" si="1"/>
        <v>0</v>
      </c>
    </row>
    <row r="37" spans="2:19">
      <c r="B37" s="21" t="s">
        <v>49</v>
      </c>
      <c r="C37" s="63"/>
      <c r="D37" s="64"/>
      <c r="E37" s="65"/>
      <c r="F37" s="64"/>
      <c r="G37" s="64"/>
      <c r="H37" s="66"/>
      <c r="I37" s="65"/>
      <c r="J37" s="64"/>
      <c r="K37" s="64"/>
      <c r="L37" s="64"/>
      <c r="M37" s="66"/>
      <c r="N37" s="66"/>
      <c r="O37" s="66"/>
      <c r="P37" s="66"/>
      <c r="Q37" s="66"/>
      <c r="R37" s="19">
        <f t="shared" si="0"/>
        <v>0</v>
      </c>
      <c r="S37" s="20">
        <f t="shared" si="1"/>
        <v>0</v>
      </c>
    </row>
    <row r="38" spans="2:19">
      <c r="B38" s="18" t="s">
        <v>50</v>
      </c>
      <c r="C38" s="63"/>
      <c r="D38" s="64"/>
      <c r="E38" s="65"/>
      <c r="F38" s="64"/>
      <c r="G38" s="64"/>
      <c r="H38" s="66"/>
      <c r="I38" s="65"/>
      <c r="J38" s="64"/>
      <c r="K38" s="64"/>
      <c r="L38" s="64"/>
      <c r="M38" s="66"/>
      <c r="N38" s="66"/>
      <c r="O38" s="66"/>
      <c r="P38" s="66"/>
      <c r="Q38" s="66"/>
      <c r="R38" s="19">
        <f t="shared" si="0"/>
        <v>0</v>
      </c>
      <c r="S38" s="20">
        <f t="shared" si="1"/>
        <v>0</v>
      </c>
    </row>
    <row r="39" spans="2:19">
      <c r="B39" s="18" t="s">
        <v>51</v>
      </c>
      <c r="C39" s="63"/>
      <c r="D39" s="64"/>
      <c r="E39" s="65"/>
      <c r="F39" s="64"/>
      <c r="G39" s="64"/>
      <c r="H39" s="66"/>
      <c r="I39" s="65"/>
      <c r="J39" s="64"/>
      <c r="K39" s="64"/>
      <c r="L39" s="64"/>
      <c r="M39" s="66"/>
      <c r="N39" s="66"/>
      <c r="O39" s="66"/>
      <c r="P39" s="66"/>
      <c r="Q39" s="66"/>
      <c r="R39" s="19">
        <f t="shared" si="0"/>
        <v>0</v>
      </c>
      <c r="S39" s="20">
        <f t="shared" si="1"/>
        <v>0</v>
      </c>
    </row>
    <row r="40" spans="2:19">
      <c r="B40" s="18" t="s">
        <v>52</v>
      </c>
      <c r="C40" s="63"/>
      <c r="D40" s="64"/>
      <c r="E40" s="65"/>
      <c r="F40" s="64"/>
      <c r="G40" s="64"/>
      <c r="H40" s="66"/>
      <c r="I40" s="65"/>
      <c r="J40" s="64"/>
      <c r="K40" s="64"/>
      <c r="L40" s="64"/>
      <c r="M40" s="66"/>
      <c r="N40" s="66"/>
      <c r="O40" s="66"/>
      <c r="P40" s="66"/>
      <c r="Q40" s="66"/>
      <c r="R40" s="19">
        <f t="shared" si="0"/>
        <v>0</v>
      </c>
      <c r="S40" s="20">
        <f t="shared" si="1"/>
        <v>0</v>
      </c>
    </row>
    <row r="41" spans="2:19">
      <c r="B41" s="18" t="s">
        <v>53</v>
      </c>
      <c r="C41" s="63"/>
      <c r="D41" s="64"/>
      <c r="E41" s="65"/>
      <c r="F41" s="64"/>
      <c r="G41" s="64"/>
      <c r="H41" s="66"/>
      <c r="I41" s="65"/>
      <c r="J41" s="64"/>
      <c r="K41" s="64"/>
      <c r="L41" s="64"/>
      <c r="M41" s="66"/>
      <c r="N41" s="66"/>
      <c r="O41" s="66"/>
      <c r="P41" s="66"/>
      <c r="Q41" s="66"/>
      <c r="R41" s="19">
        <f t="shared" si="0"/>
        <v>0</v>
      </c>
      <c r="S41" s="20">
        <f t="shared" si="1"/>
        <v>0</v>
      </c>
    </row>
    <row r="42" spans="2:19">
      <c r="B42" s="18" t="s">
        <v>54</v>
      </c>
      <c r="C42" s="63"/>
      <c r="D42" s="64"/>
      <c r="E42" s="65"/>
      <c r="F42" s="64"/>
      <c r="G42" s="64"/>
      <c r="H42" s="66"/>
      <c r="I42" s="65"/>
      <c r="J42" s="64"/>
      <c r="K42" s="64"/>
      <c r="L42" s="64"/>
      <c r="M42" s="66"/>
      <c r="N42" s="66"/>
      <c r="O42" s="66"/>
      <c r="P42" s="66"/>
      <c r="Q42" s="66"/>
      <c r="R42" s="19">
        <f t="shared" si="0"/>
        <v>0</v>
      </c>
      <c r="S42" s="20">
        <f t="shared" si="1"/>
        <v>0</v>
      </c>
    </row>
    <row r="43" spans="2:19">
      <c r="B43" s="18" t="s">
        <v>55</v>
      </c>
      <c r="C43" s="63"/>
      <c r="D43" s="64"/>
      <c r="E43" s="65"/>
      <c r="F43" s="64"/>
      <c r="G43" s="64"/>
      <c r="H43" s="66"/>
      <c r="I43" s="65"/>
      <c r="J43" s="64"/>
      <c r="K43" s="64"/>
      <c r="L43" s="64"/>
      <c r="M43" s="66"/>
      <c r="N43" s="66"/>
      <c r="O43" s="66"/>
      <c r="P43" s="66"/>
      <c r="Q43" s="66"/>
      <c r="R43" s="19">
        <f t="shared" si="0"/>
        <v>0</v>
      </c>
      <c r="S43" s="20">
        <f t="shared" si="1"/>
        <v>0</v>
      </c>
    </row>
    <row r="44" spans="2:19">
      <c r="B44" s="18" t="s">
        <v>56</v>
      </c>
      <c r="C44" s="63"/>
      <c r="D44" s="64"/>
      <c r="E44" s="65"/>
      <c r="F44" s="64"/>
      <c r="G44" s="64"/>
      <c r="H44" s="66"/>
      <c r="I44" s="65"/>
      <c r="J44" s="64"/>
      <c r="K44" s="64"/>
      <c r="L44" s="64"/>
      <c r="M44" s="66"/>
      <c r="N44" s="66"/>
      <c r="O44" s="66"/>
      <c r="P44" s="66"/>
      <c r="Q44" s="66"/>
      <c r="R44" s="19">
        <f t="shared" si="0"/>
        <v>0</v>
      </c>
      <c r="S44" s="20">
        <f t="shared" si="1"/>
        <v>0</v>
      </c>
    </row>
    <row r="45" spans="2:19">
      <c r="B45" s="23" t="s">
        <v>57</v>
      </c>
      <c r="C45" s="24">
        <f>SUM(C13:C44)</f>
        <v>0</v>
      </c>
      <c r="D45" s="24">
        <f t="shared" ref="D45:Q45" si="2">SUM(D13:D44)</f>
        <v>0</v>
      </c>
      <c r="E45" s="24">
        <f t="shared" si="2"/>
        <v>0</v>
      </c>
      <c r="F45" s="24">
        <f t="shared" si="2"/>
        <v>0</v>
      </c>
      <c r="G45" s="24">
        <f t="shared" si="2"/>
        <v>0</v>
      </c>
      <c r="H45" s="24">
        <f t="shared" si="2"/>
        <v>0</v>
      </c>
      <c r="I45" s="24">
        <f t="shared" si="2"/>
        <v>0</v>
      </c>
      <c r="J45" s="24">
        <f t="shared" si="2"/>
        <v>0</v>
      </c>
      <c r="K45" s="24">
        <f t="shared" si="2"/>
        <v>0</v>
      </c>
      <c r="L45" s="24">
        <f t="shared" si="2"/>
        <v>0</v>
      </c>
      <c r="M45" s="24">
        <f t="shared" si="2"/>
        <v>0</v>
      </c>
      <c r="N45" s="24">
        <f t="shared" si="2"/>
        <v>0</v>
      </c>
      <c r="O45" s="24">
        <f t="shared" si="2"/>
        <v>0</v>
      </c>
      <c r="P45" s="24">
        <f t="shared" si="2"/>
        <v>0</v>
      </c>
      <c r="Q45" s="24">
        <f t="shared" si="2"/>
        <v>0</v>
      </c>
      <c r="R45" s="19">
        <f>SUM(R13:R44)</f>
        <v>0</v>
      </c>
      <c r="S45" s="20">
        <f t="shared" si="1"/>
        <v>0</v>
      </c>
    </row>
    <row r="46" spans="2:19">
      <c r="B46" s="25" t="s">
        <v>58</v>
      </c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67">
        <v>0</v>
      </c>
      <c r="S46" s="20">
        <f t="shared" si="1"/>
        <v>0</v>
      </c>
    </row>
    <row r="47" spans="2:19" ht="30.75" customHeight="1">
      <c r="B47" s="29" t="s">
        <v>59</v>
      </c>
      <c r="C47" s="2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67">
        <v>0</v>
      </c>
      <c r="S47" s="20">
        <f t="shared" si="1"/>
        <v>0</v>
      </c>
    </row>
    <row r="48" spans="2:19" ht="16.5" customHeight="1">
      <c r="B48" s="30" t="s">
        <v>60</v>
      </c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67">
        <v>0</v>
      </c>
      <c r="S48" s="20">
        <f t="shared" si="1"/>
        <v>0</v>
      </c>
    </row>
    <row r="49" spans="2:27">
      <c r="B49" s="31" t="s">
        <v>61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32">
        <f>SUM(R45:R48)</f>
        <v>0</v>
      </c>
      <c r="S49" s="20">
        <f t="shared" si="1"/>
        <v>0</v>
      </c>
    </row>
    <row r="50" spans="2:27" ht="15.75" thickBot="1">
      <c r="B50" s="33" t="s">
        <v>24</v>
      </c>
      <c r="C50" s="34">
        <f>IF($R$49=0,0,C45/$R$49)</f>
        <v>0</v>
      </c>
      <c r="D50" s="34">
        <f t="shared" ref="D50:R50" si="3">IF($R$49=0,0,D45/$R$49)</f>
        <v>0</v>
      </c>
      <c r="E50" s="34">
        <f t="shared" si="3"/>
        <v>0</v>
      </c>
      <c r="F50" s="34">
        <f t="shared" si="3"/>
        <v>0</v>
      </c>
      <c r="G50" s="34">
        <f t="shared" si="3"/>
        <v>0</v>
      </c>
      <c r="H50" s="34">
        <f t="shared" si="3"/>
        <v>0</v>
      </c>
      <c r="I50" s="34">
        <f t="shared" si="3"/>
        <v>0</v>
      </c>
      <c r="J50" s="34">
        <f t="shared" si="3"/>
        <v>0</v>
      </c>
      <c r="K50" s="34">
        <f t="shared" si="3"/>
        <v>0</v>
      </c>
      <c r="L50" s="34">
        <f t="shared" si="3"/>
        <v>0</v>
      </c>
      <c r="M50" s="34">
        <f t="shared" si="3"/>
        <v>0</v>
      </c>
      <c r="N50" s="34">
        <f t="shared" si="3"/>
        <v>0</v>
      </c>
      <c r="O50" s="34">
        <f t="shared" si="3"/>
        <v>0</v>
      </c>
      <c r="P50" s="34">
        <f t="shared" si="3"/>
        <v>0</v>
      </c>
      <c r="Q50" s="34">
        <f t="shared" si="3"/>
        <v>0</v>
      </c>
      <c r="R50" s="35">
        <f t="shared" si="3"/>
        <v>0</v>
      </c>
      <c r="S50" s="36"/>
    </row>
    <row r="51" spans="2:27" ht="24.75" customHeight="1">
      <c r="K51" s="37" t="s">
        <v>62</v>
      </c>
    </row>
    <row r="52" spans="2:27" ht="21" customHeight="1">
      <c r="B52" s="83" t="s">
        <v>63</v>
      </c>
      <c r="C52" s="84"/>
      <c r="D52" s="84"/>
      <c r="E52" s="85"/>
      <c r="G52" s="86" t="s">
        <v>64</v>
      </c>
      <c r="H52" s="87"/>
      <c r="I52" s="87"/>
      <c r="J52" s="87"/>
      <c r="K52" s="87"/>
      <c r="L52" s="88"/>
      <c r="N52" s="89" t="s">
        <v>65</v>
      </c>
      <c r="O52" s="90"/>
      <c r="P52" s="90"/>
      <c r="Q52" s="90"/>
      <c r="R52" s="91"/>
    </row>
    <row r="53" spans="2:27" ht="15" customHeight="1">
      <c r="B53" s="39" t="s">
        <v>66</v>
      </c>
      <c r="C53" s="40"/>
      <c r="D53" s="40"/>
      <c r="E53" s="68">
        <f>C45+D45+E45+F45+G45+H45</f>
        <v>0</v>
      </c>
      <c r="G53" s="74" t="s">
        <v>67</v>
      </c>
      <c r="H53" s="75"/>
      <c r="I53" s="75"/>
      <c r="J53" s="75"/>
      <c r="K53" s="75"/>
      <c r="L53" s="76"/>
      <c r="N53" s="41" t="s">
        <v>68</v>
      </c>
      <c r="O53" s="32"/>
      <c r="Q53" s="19" t="s">
        <v>69</v>
      </c>
      <c r="R53" s="19" t="s">
        <v>70</v>
      </c>
      <c r="T53" s="38"/>
    </row>
    <row r="54" spans="2:27">
      <c r="B54" s="42" t="s">
        <v>71</v>
      </c>
      <c r="E54" s="69">
        <f>I45+J45+K45+L45+M45</f>
        <v>0</v>
      </c>
      <c r="G54" s="77"/>
      <c r="H54" s="78"/>
      <c r="I54" s="78"/>
      <c r="J54" s="78"/>
      <c r="K54" s="78"/>
      <c r="L54" s="79"/>
      <c r="N54" s="43" t="s">
        <v>72</v>
      </c>
      <c r="O54" s="44">
        <v>0.21</v>
      </c>
      <c r="Q54" s="44">
        <f>S13</f>
        <v>0</v>
      </c>
      <c r="R54" s="44">
        <f>Q54-O54</f>
        <v>-0.21</v>
      </c>
    </row>
    <row r="55" spans="2:27">
      <c r="B55" s="45" t="s">
        <v>73</v>
      </c>
      <c r="C55" s="46"/>
      <c r="D55" s="46"/>
      <c r="E55" s="70">
        <f>N45+O45+P45+Q45</f>
        <v>0</v>
      </c>
      <c r="N55" s="43" t="s">
        <v>74</v>
      </c>
      <c r="O55" s="44">
        <v>0.23</v>
      </c>
      <c r="Q55" s="44">
        <f t="shared" ref="Q55:Q59" si="4">S14</f>
        <v>0</v>
      </c>
      <c r="R55" s="44">
        <f t="shared" ref="R55:R59" si="5">Q55-O55</f>
        <v>-0.23</v>
      </c>
    </row>
    <row r="56" spans="2:27" ht="15" customHeight="1">
      <c r="G56" s="39" t="s">
        <v>75</v>
      </c>
      <c r="H56" s="40"/>
      <c r="I56" s="40"/>
      <c r="J56" s="40"/>
      <c r="K56" s="40"/>
      <c r="L56" s="47"/>
      <c r="N56" s="43" t="s">
        <v>76</v>
      </c>
      <c r="O56" s="44">
        <v>0.21</v>
      </c>
      <c r="Q56" s="44">
        <f t="shared" si="4"/>
        <v>0</v>
      </c>
      <c r="R56" s="44">
        <f t="shared" si="5"/>
        <v>-0.21</v>
      </c>
    </row>
    <row r="57" spans="2:27">
      <c r="G57" s="45" t="s">
        <v>77</v>
      </c>
      <c r="H57" s="46"/>
      <c r="I57" s="46"/>
      <c r="J57" s="46"/>
      <c r="K57" s="46"/>
      <c r="L57" s="48"/>
      <c r="N57" s="43" t="s">
        <v>78</v>
      </c>
      <c r="O57" s="44">
        <v>0.23</v>
      </c>
      <c r="P57" s="49"/>
      <c r="Q57" s="50">
        <f t="shared" si="4"/>
        <v>0</v>
      </c>
      <c r="R57" s="44">
        <f t="shared" si="5"/>
        <v>-0.23</v>
      </c>
    </row>
    <row r="58" spans="2:27">
      <c r="B58" s="51" t="s">
        <v>79</v>
      </c>
      <c r="C58" s="52"/>
      <c r="D58" s="52"/>
      <c r="E58" s="53"/>
      <c r="N58" s="54" t="s">
        <v>80</v>
      </c>
      <c r="O58" s="50">
        <v>0.06</v>
      </c>
      <c r="Q58" s="44">
        <f t="shared" si="4"/>
        <v>0</v>
      </c>
      <c r="R58" s="44">
        <f t="shared" si="5"/>
        <v>-0.06</v>
      </c>
    </row>
    <row r="59" spans="2:27">
      <c r="B59" s="42" t="s">
        <v>81</v>
      </c>
      <c r="E59" s="55">
        <f>R13+R20+R15</f>
        <v>0</v>
      </c>
      <c r="N59" s="43" t="s">
        <v>82</v>
      </c>
      <c r="O59" s="44">
        <v>0.06</v>
      </c>
      <c r="Q59" s="44">
        <f t="shared" si="4"/>
        <v>0</v>
      </c>
      <c r="R59" s="44">
        <f t="shared" si="5"/>
        <v>-0.06</v>
      </c>
    </row>
    <row r="60" spans="2:27">
      <c r="B60" s="42" t="s">
        <v>83</v>
      </c>
      <c r="E60" s="55">
        <f>R14+R24+R16</f>
        <v>0</v>
      </c>
      <c r="G60" s="56"/>
      <c r="N60" s="57" t="s">
        <v>84</v>
      </c>
      <c r="O60" s="58"/>
      <c r="Q60" s="57" t="s">
        <v>84</v>
      </c>
      <c r="R60" s="57" t="s">
        <v>84</v>
      </c>
    </row>
    <row r="61" spans="2:27">
      <c r="B61" s="42" t="s">
        <v>85</v>
      </c>
      <c r="E61" s="55">
        <f>R17+R22+R27+R33+R18</f>
        <v>0</v>
      </c>
      <c r="N61" s="43" t="s">
        <v>86</v>
      </c>
      <c r="O61" s="44">
        <v>0.42</v>
      </c>
      <c r="Q61" s="44">
        <f>S20</f>
        <v>0</v>
      </c>
      <c r="R61" s="44">
        <f>Q61-O61</f>
        <v>-0.42</v>
      </c>
    </row>
    <row r="62" spans="2:27">
      <c r="B62" s="42" t="s">
        <v>87</v>
      </c>
      <c r="E62" s="55">
        <f>R39</f>
        <v>0</v>
      </c>
      <c r="N62" s="43" t="s">
        <v>88</v>
      </c>
      <c r="O62" s="44">
        <v>0.46</v>
      </c>
      <c r="Q62" s="44">
        <f>S24</f>
        <v>0</v>
      </c>
      <c r="R62" s="44">
        <f>Q62-O62</f>
        <v>-0.46</v>
      </c>
    </row>
    <row r="63" spans="2:27">
      <c r="B63" s="45" t="s">
        <v>89</v>
      </c>
      <c r="C63" s="46"/>
      <c r="D63" s="46"/>
      <c r="E63" s="48">
        <f>R44</f>
        <v>0</v>
      </c>
      <c r="N63" s="43" t="s">
        <v>90</v>
      </c>
      <c r="O63" s="44">
        <v>0.12</v>
      </c>
      <c r="Q63" s="44">
        <f>S17+S18</f>
        <v>0</v>
      </c>
      <c r="R63" s="44">
        <f>Q63-O63</f>
        <v>-0.12</v>
      </c>
    </row>
    <row r="64" spans="2:27">
      <c r="B64" s="71" t="s">
        <v>91</v>
      </c>
      <c r="O64"/>
      <c r="Q64"/>
      <c r="X64" s="38"/>
      <c r="Z64" s="38"/>
      <c r="AA64" s="38"/>
    </row>
  </sheetData>
  <mergeCells count="10">
    <mergeCell ref="B52:E52"/>
    <mergeCell ref="G52:L52"/>
    <mergeCell ref="N52:R52"/>
    <mergeCell ref="G53:L54"/>
    <mergeCell ref="B1:S2"/>
    <mergeCell ref="B3:S3"/>
    <mergeCell ref="B4:S4"/>
    <mergeCell ref="C5:I5"/>
    <mergeCell ref="C6:I6"/>
    <mergeCell ref="C7:I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7</xdr:row>
                    <xdr:rowOff>28575</xdr:rowOff>
                  </from>
                  <to>
                    <xdr:col>4</xdr:col>
                    <xdr:colOff>180975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28575</xdr:rowOff>
                  </from>
                  <to>
                    <xdr:col>6</xdr:col>
                    <xdr:colOff>95250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9"/>
  <sheetViews>
    <sheetView view="pageBreakPreview" zoomScaleNormal="100" zoomScaleSheetLayoutView="100" workbookViewId="0">
      <selection activeCell="A10" sqref="A10"/>
    </sheetView>
  </sheetViews>
  <sheetFormatPr defaultColWidth="160.5703125" defaultRowHeight="33" customHeight="1"/>
  <cols>
    <col min="1" max="1" width="133.5703125" style="1" customWidth="1"/>
    <col min="2" max="16384" width="160.5703125" style="1"/>
  </cols>
  <sheetData>
    <row r="1" spans="1:1" ht="42.75" customHeight="1">
      <c r="A1" s="4" t="s">
        <v>93</v>
      </c>
    </row>
    <row r="2" spans="1:1" ht="45" customHeight="1">
      <c r="A2" s="2" t="s">
        <v>94</v>
      </c>
    </row>
    <row r="3" spans="1:1" ht="44.25" customHeight="1">
      <c r="A3" s="2" t="s">
        <v>95</v>
      </c>
    </row>
    <row r="4" spans="1:1" ht="85.5" customHeight="1">
      <c r="A4" s="2" t="s">
        <v>96</v>
      </c>
    </row>
    <row r="5" spans="1:1" ht="25.5" customHeight="1">
      <c r="A5" s="2" t="s">
        <v>97</v>
      </c>
    </row>
    <row r="6" spans="1:1" ht="27.75" customHeight="1">
      <c r="A6" s="2" t="s">
        <v>98</v>
      </c>
    </row>
    <row r="7" spans="1:1" ht="33" customHeight="1">
      <c r="A7" s="73" t="s">
        <v>99</v>
      </c>
    </row>
    <row r="8" spans="1:1" ht="33" customHeight="1">
      <c r="A8" s="71" t="s">
        <v>91</v>
      </c>
    </row>
    <row r="9" spans="1:1" ht="33" customHeight="1">
      <c r="A9" s="3"/>
    </row>
  </sheetData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B0B7B5BC4BC4ABBCDF401E06A695F" ma:contentTypeVersion="4" ma:contentTypeDescription="Create a new document." ma:contentTypeScope="" ma:versionID="ec48703214b4a3abc808869b170500c9">
  <xsd:schema xmlns:xsd="http://www.w3.org/2001/XMLSchema" xmlns:xs="http://www.w3.org/2001/XMLSchema" xmlns:p="http://schemas.microsoft.com/office/2006/metadata/properties" xmlns:ns2="561221d6-2923-4daa-afb2-d4c221ab8690" targetNamespace="http://schemas.microsoft.com/office/2006/metadata/properties" ma:root="true" ma:fieldsID="a140c5e325633d06140b83b369e7429e" ns2:_="">
    <xsd:import namespace="561221d6-2923-4daa-afb2-d4c221ab8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221d6-2923-4daa-afb2-d4c221ab8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4F90C3-EC0B-4AC3-A6D6-5FDDBC94F77E}"/>
</file>

<file path=customXml/itemProps2.xml><?xml version="1.0" encoding="utf-8"?>
<ds:datastoreItem xmlns:ds="http://schemas.openxmlformats.org/officeDocument/2006/customXml" ds:itemID="{82C0A1D9-F3A8-4B46-889C-8DEF03D0517C}"/>
</file>

<file path=customXml/itemProps3.xml><?xml version="1.0" encoding="utf-8"?>
<ds:datastoreItem xmlns:ds="http://schemas.openxmlformats.org/officeDocument/2006/customXml" ds:itemID="{FBFD198E-0A87-4171-92A2-4793F139BA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ADRIA BERMUDEZ RAMIREZ</cp:lastModifiedBy>
  <cp:revision/>
  <dcterms:created xsi:type="dcterms:W3CDTF">2010-03-09T19:38:42Z</dcterms:created>
  <dcterms:modified xsi:type="dcterms:W3CDTF">2025-02-03T12:44:59Z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0x010100FCFB0B7B5BC4BC4ABBCDF401E06A695F</vt:lpwstr>
  </property>
</Properties>
</file>