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IMIS Y CUPOS PRELIMINARES-RP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<sst xmlns="http://schemas.openxmlformats.org/spreadsheetml/2006/main" count="66" uniqueCount="66">
  <si>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BACHILLERATO EN DISENO AMBIENTAL</t>
  </si>
  <si>
    <t>BACHILLER EN ADMINISTRACION DE EMPRESAS CON CONCENTRACION EN PROGRAMA GENERAL</t>
  </si>
  <si>
    <t>BACHILLER EN ADMINISTRACION DE EMPRESAS CON CONCENTRACION EN CONTABILIDAD</t>
  </si>
  <si>
    <t>BACHILLERATO EN ADMINISTRACION DE EMPRESAS CON CONCENTRACION EN ECONOMIA</t>
  </si>
  <si>
    <t>BACHILLERATO EN ADMINISTRACION DE EMPRESAS CON CONCENTRACION EN FINANZAS</t>
  </si>
  <si>
    <t>BACHILLERATO EN ADMINISTRACION DE EMPRESAS CON CONCENTRACION EN ESTADISTICAS APLICADAS</t>
  </si>
  <si>
    <t>BACHILLERATO EN ADMINISTRACION DE EMPRESAS CON CONCENTRACION EN SISTEMAS COMPUTARIZADOS DE INFORMACION</t>
  </si>
  <si>
    <t>BACHILLERATO EN ADMINISTRACION CON ESPECIALIDAD EN GERENCIA DE RECURSOS HUMANOS</t>
  </si>
  <si>
    <t>BACHILLERATO EN ADMINISTRACION DE EMPRESAS CON CONCENTRACION EN GERENCIA DE MERCADEO</t>
  </si>
  <si>
    <t>BACHILLERATO EN ADMINISTRACION DE EMPRESAS CON CONCENTRACION EN GERENCIA DE OPERACIONES Y SUMINISTROS</t>
  </si>
  <si>
    <t>BACHILLERATO EN ADMINISTRACION DE EMPRESAS CON CONCENTRACION EN EMPRESARISMO</t>
  </si>
  <si>
    <t>BACHILLERATO EN ARTES EN EDUCACION SECUNDARIA CON CONCENTRACION EN CIENCIAS</t>
  </si>
  <si>
    <t>BACHILLERATO EN ARTES EN EDUCACION SECUNDARIA CON CONCENTRACION EN BIOLOGIA</t>
  </si>
  <si>
    <t>BACHILLERATO EN ARTES EN EDUCACION SECUNDARIA CON CONCENTRACION EN QUIMICA</t>
  </si>
  <si>
    <t>BACHILLERATO EN ARTES EN EDUCACION SECUNDARIA CON CONCENTRACION EN MATEMATICAS</t>
  </si>
  <si>
    <t>BACHILLERATO EN ARTES EN EDUCACION SECUNDARIA CON CONCENTRACION EN FISICA</t>
  </si>
  <si>
    <t>BACHILLERATO EN ARTES EN EDUCACION SECUNDARIA CON CONCENTRACION EN EDUCACION FISICA</t>
  </si>
  <si>
    <t>BACHILLER EN ARTES EN EDUCACION SECUNDARIA CON CONCENTRACION EN ENSENANZA INGLES HISPANOPARLANTES</t>
  </si>
  <si>
    <t>BACHILLERATO EN ARTES EN EDUCACION CON CONCENTRACION EN ARTE</t>
  </si>
  <si>
    <t>BACHILLERATO EN ARTES EN EDUCACION SECUNDARIA CON CONCENTRACION EN ESPANOL</t>
  </si>
  <si>
    <t>BACHILLERATO EN ARTES EN EDUCACION CON CONCENTRACION EN MUSICA</t>
  </si>
  <si>
    <t>BACHILLERATO EN ARTES EN EDUCACION CON CONCENTRACION EN TEATRO</t>
  </si>
  <si>
    <t>BACHILLERATO EN ARTES EN EDUCACION ELEMENTAL CON CONCENTRACION EN EDUCACION ESPECIAL</t>
  </si>
  <si>
    <t>BACHILLERATO EN ARTES EN EDUCACION ELEMENTAL CONCENTRACION EN ENSENANZA INGLES HISPANOPARLANTES</t>
  </si>
  <si>
    <t>BACHILLERATO EN ARTES EN EDUCACION CON CONCENTRACION EN RECREACION</t>
  </si>
  <si>
    <t>BACHILLERATO EN ARTES EN EDUCACION SECUNDARIA CON CONCENTRACION EN ESTUDIOS SOCIALES E HISTORIA</t>
  </si>
  <si>
    <t>BACHILLERATO EN ARTES EN ESTUDIOS GENERALES</t>
  </si>
  <si>
    <t>BACHILLERATO EN CIENCIAS CON CONCENTRACION EN NUTRICION Y DIETETICA</t>
  </si>
  <si>
    <t>BACHILLERATO EN ARTES EN EDUCACION PRE-ESCOLAR</t>
  </si>
  <si>
    <t>BACHILLERATO EN ARTES CONCENTRACION EN LITERATURA COMPARADA</t>
  </si>
  <si>
    <t>BACHILLERATO EN ARTES CON CONCENTRACION EN ARTES PLASTICAS</t>
  </si>
  <si>
    <t>BACHILLERATO ARTES EN INGLES CON CONCENTRACION EN LITERATURA</t>
  </si>
  <si>
    <t>BACHILLERATO EN ARTES CON CONCENTRACION EN FILOSOFIA</t>
  </si>
  <si>
    <t>BACHILLERATO EN ARTES CON CONCENTRACION EN ESTUDIOS HISPANICOS</t>
  </si>
  <si>
    <t>BACHILLERATO EN ARTES CON CONCENTRACION EN MUSICA</t>
  </si>
  <si>
    <t>BACHILLERATO EN ARTES CON CONCENTRACION EN DRAMA</t>
  </si>
  <si>
    <t>BACHILLERATO EN ARTES CON CONCENTRACION EN ESTUDIOS INTERDISCIPLINARIOS</t>
  </si>
  <si>
    <t>BACHILLERATO EN ARTES CON CONCENTRACION EN HISTORIA DEL ARTE</t>
  </si>
  <si>
    <t>BACHILLERATO EN ARTES CON CONCENTRACION EN LENGUAS MODERNAS</t>
  </si>
  <si>
    <t>BACHILLER EN ARTES CON CONCENTRACION EN HISTORIA</t>
  </si>
  <si>
    <t>BACHILLERATO EN CIENCIAS CON CONCENTRACION EN ESTUDIOS INTERDISCIPLINARIOS</t>
  </si>
  <si>
    <t>BACHILLERATO EN CIENCIAS CON CONCENTRACION EN BIOLOGIA</t>
  </si>
  <si>
    <t>BACHILLERATO EN CIENCIAS CON CONCENTRACION EN QUIMICA</t>
  </si>
  <si>
    <t>BACHILLERATO EN CIENCIAS CON CONCENTRACION EN MATEMATICAS</t>
  </si>
  <si>
    <t>BACHILLERATO EN CIENCIAS CON CONCENTRACION EN FISICA</t>
  </si>
  <si>
    <t>BACHILLER EN CIENCIAS CON CONCENTRACION EN CIENCIAS AMBIENTALES</t>
  </si>
  <si>
    <t>BACHILLERATO EN CIENCIA DE COMPUTOS</t>
  </si>
  <si>
    <t>BACHILLERATO EN ARTES EN COMUNICACION CON CONCENTRACION EN COMUNICACION AUDIOVISUAL</t>
  </si>
  <si>
    <t>BACHILLERATO EN ARTES EN COMUNICACION CON CONCENTRACION EN RELACIONES PUBLICAS Y PUBLICIDAD</t>
  </si>
  <si>
    <t>BACHILLERATO EN ARTES EN COMUNICACION CON CONCENTRACION EN INFORMACION Y PERIODISMO</t>
  </si>
  <si>
    <t>BACHILLERATO EN ARTES CON CONCENTRACION EN RELACIONES LABORALES</t>
  </si>
  <si>
    <t>BACHILLERATO EN ARTES CON CONCENTRACION EN ECONOMIA</t>
  </si>
  <si>
    <t>BACHILLERATO EN ARTES CON CONCENTRACION EN CIENCIAS POLITICAS</t>
  </si>
  <si>
    <t>BACHILLERATO EN ARTES CON CONCENTRACION EN PSICOLOGIA</t>
  </si>
  <si>
    <t>BACHILLERATO EN ARTES CON CONCENTRACION EN SOCIOLOGIA</t>
  </si>
  <si>
    <t>BACHILLERATO EN ARTES CON CONCENTRACION EN ANTROPOLOGIA</t>
  </si>
  <si>
    <t>BACHILLERATO EN ARTES CON CONCENTRACION EN GEOGRAFIA</t>
  </si>
  <si>
    <t>BACHILLERATO EN ARTES CON CONCENTRACION EN TRABAJO SOCIAL</t>
  </si>
  <si>
    <t>BACHILLERATO EN ARTES CON CONCENTRACION EN CIENCIAS SOCIALES</t>
  </si>
  <si>
    <t>BACHILLERATO EN EDUCACION CON CONCENTRACION EN EDUCACION ELEMENTAL</t>
  </si>
  <si>
    <t>CUPO</t>
  </si>
  <si>
    <t>IGS</t>
  </si>
  <si>
    <t>PROGRAMA</t>
  </si>
  <si>
    <t>CÓDIGO</t>
  </si>
  <si>
    <t>AGOSTO 2024</t>
  </si>
  <si>
    <t>IMIS Y CUPO PRELIMINARES-RÍO PIEDRAS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</si>
</sst>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58">
      <selection activeCell="B67" sqref="B67"/>
    </sheetView>
  </sheetViews>
  <sheetFormatPr defaultColWidth="9.140625" defaultRowHeight="15"/>
  <cols>
    <col min="1" max="1" width="10.140625" style="0" bestFit="1" customWidth="1"/>
    <col min="2" max="2" width="114.8515625" style="0" bestFit="1" customWidth="1"/>
    <col min="3" max="3" width="9.57421875" style="0" customWidth="1"/>
    <col min="4" max="4" width="10.140625" style="0" customWidth="1"/>
  </cols>
  <sheetData>
    <row r="1" ht="15">
      <c r="A1" s="4" t="s">
        <v>65</v>
      </c>
    </row>
    <row r="2" ht="15">
      <c r="A2" s="4" t="s">
        <v>64</v>
      </c>
    </row>
    <row r="4" spans="1:4" ht="15">
      <c r="A4" s="5" t="s">
        <v>63</v>
      </c>
      <c r="B4" s="5" t="s">
        <v>62</v>
      </c>
      <c r="C4" s="5" t="s">
        <v>60</v>
      </c>
      <c r="D4" s="5" t="s">
        <v>61</v>
      </c>
    </row>
    <row r="5" spans="1:4" ht="15">
      <c r="A5" s="3" t="str">
        <f>"0202"</f>
        <v>0202</v>
      </c>
      <c r="B5" s="3" t="s">
        <v>0</v>
      </c>
      <c r="C5" s="2"/>
      <c r="D5" s="2"/>
    </row>
    <row r="6" spans="1:4" ht="15">
      <c r="A6" s="3" t="str">
        <f>"0301"</f>
        <v>0301</v>
      </c>
      <c r="B6" s="3" t="s">
        <v>1</v>
      </c>
      <c r="C6" s="2"/>
      <c r="D6" s="2"/>
    </row>
    <row r="7" spans="1:4" ht="15">
      <c r="A7" s="3" t="str">
        <f>"0302"</f>
        <v>0302</v>
      </c>
      <c r="B7" s="3" t="s">
        <v>2</v>
      </c>
      <c r="C7" s="2"/>
      <c r="D7" s="2"/>
    </row>
    <row r="8" spans="1:4" ht="15">
      <c r="A8" s="3" t="str">
        <f>"0303"</f>
        <v>0303</v>
      </c>
      <c r="B8" s="3" t="s">
        <v>3</v>
      </c>
      <c r="C8" s="2"/>
      <c r="D8" s="2"/>
    </row>
    <row r="9" spans="1:4" ht="15">
      <c r="A9" s="3" t="str">
        <f>"0304"</f>
        <v>0304</v>
      </c>
      <c r="B9" s="3" t="s">
        <v>4</v>
      </c>
      <c r="C9" s="2"/>
      <c r="D9" s="2"/>
    </row>
    <row r="10" spans="1:4" ht="15">
      <c r="A10" s="3" t="str">
        <f>"0306"</f>
        <v>0306</v>
      </c>
      <c r="B10" s="3" t="s">
        <v>5</v>
      </c>
      <c r="C10" s="2"/>
      <c r="D10" s="2"/>
    </row>
    <row r="11" spans="1:4" ht="15">
      <c r="A11" s="3" t="str">
        <f>"0308"</f>
        <v>0308</v>
      </c>
      <c r="B11" s="3" t="s">
        <v>6</v>
      </c>
      <c r="C11" s="2"/>
      <c r="D11" s="2"/>
    </row>
    <row r="12" spans="1:4" ht="15">
      <c r="A12" s="3" t="str">
        <f>"0310"</f>
        <v>0310</v>
      </c>
      <c r="B12" s="3" t="s">
        <v>7</v>
      </c>
      <c r="C12" s="2"/>
      <c r="D12" s="2"/>
    </row>
    <row r="13" spans="1:4" ht="15">
      <c r="A13" s="3" t="str">
        <f>"0311"</f>
        <v>0311</v>
      </c>
      <c r="B13" s="3" t="s">
        <v>8</v>
      </c>
      <c r="C13" s="2"/>
      <c r="D13" s="2"/>
    </row>
    <row r="14" spans="1:4" ht="15">
      <c r="A14" s="3" t="str">
        <f>"0312"</f>
        <v>0312</v>
      </c>
      <c r="B14" s="3" t="s">
        <v>9</v>
      </c>
      <c r="C14" s="2"/>
      <c r="D14" s="2"/>
    </row>
    <row r="15" spans="1:4" ht="15">
      <c r="A15" s="3" t="str">
        <f>"0337"</f>
        <v>0337</v>
      </c>
      <c r="B15" s="3" t="s">
        <v>10</v>
      </c>
      <c r="C15" s="2"/>
      <c r="D15" s="2"/>
    </row>
    <row r="16" spans="1:4" ht="15">
      <c r="A16" s="3" t="str">
        <f>"0401"</f>
        <v>0401</v>
      </c>
      <c r="B16" s="3" t="s">
        <v>11</v>
      </c>
      <c r="C16" s="2"/>
      <c r="D16" s="2"/>
    </row>
    <row r="17" spans="1:4" ht="15">
      <c r="A17" s="3" t="str">
        <f>"0402"</f>
        <v>0402</v>
      </c>
      <c r="B17" s="3" t="s">
        <v>12</v>
      </c>
      <c r="C17" s="2"/>
      <c r="D17" s="2"/>
    </row>
    <row r="18" spans="1:4" ht="15">
      <c r="A18" s="3" t="str">
        <f>"0403"</f>
        <v>0403</v>
      </c>
      <c r="B18" s="3" t="s">
        <v>13</v>
      </c>
      <c r="C18" s="2"/>
      <c r="D18" s="2"/>
    </row>
    <row r="19" spans="1:4" ht="15">
      <c r="A19" s="3" t="str">
        <f>"0404"</f>
        <v>0404</v>
      </c>
      <c r="B19" s="3" t="s">
        <v>14</v>
      </c>
      <c r="C19" s="2"/>
      <c r="D19" s="2"/>
    </row>
    <row r="20" spans="1:4" ht="15">
      <c r="A20" s="3" t="str">
        <f>"0405"</f>
        <v>0405</v>
      </c>
      <c r="B20" s="3" t="s">
        <v>15</v>
      </c>
      <c r="C20" s="2"/>
      <c r="D20" s="2"/>
    </row>
    <row r="21" spans="1:4" ht="15">
      <c r="A21" s="3" t="str">
        <f>"0409"</f>
        <v>0409</v>
      </c>
      <c r="B21" s="3" t="s">
        <v>16</v>
      </c>
      <c r="C21" s="2"/>
      <c r="D21" s="2"/>
    </row>
    <row r="22" spans="1:4" ht="15">
      <c r="A22" s="3" t="str">
        <f>"0411"</f>
        <v>0411</v>
      </c>
      <c r="B22" s="3" t="s">
        <v>17</v>
      </c>
      <c r="C22" s="2"/>
      <c r="D22" s="2"/>
    </row>
    <row r="23" spans="1:4" ht="15">
      <c r="A23" s="3" t="str">
        <f>"0412"</f>
        <v>0412</v>
      </c>
      <c r="B23" s="3" t="s">
        <v>18</v>
      </c>
      <c r="C23" s="2"/>
      <c r="D23" s="2"/>
    </row>
    <row r="24" spans="1:4" ht="15">
      <c r="A24" s="3" t="str">
        <f>"0415"</f>
        <v>0415</v>
      </c>
      <c r="B24" s="3" t="s">
        <v>19</v>
      </c>
      <c r="C24" s="2"/>
      <c r="D24" s="2"/>
    </row>
    <row r="25" spans="1:4" ht="15">
      <c r="A25" s="3" t="str">
        <f>"0416"</f>
        <v>0416</v>
      </c>
      <c r="B25" s="3" t="s">
        <v>20</v>
      </c>
      <c r="C25" s="2"/>
      <c r="D25" s="2"/>
    </row>
    <row r="26" spans="1:4" ht="15">
      <c r="A26" s="3" t="str">
        <f>"0417"</f>
        <v>0417</v>
      </c>
      <c r="B26" s="3" t="s">
        <v>21</v>
      </c>
      <c r="C26" s="2"/>
      <c r="D26" s="2"/>
    </row>
    <row r="27" spans="1:4" ht="15">
      <c r="A27" s="3" t="str">
        <f>"0421"</f>
        <v>0421</v>
      </c>
      <c r="B27" s="3" t="s">
        <v>22</v>
      </c>
      <c r="C27" s="2"/>
      <c r="D27" s="2"/>
    </row>
    <row r="28" spans="1:4" ht="15">
      <c r="A28" s="3" t="str">
        <f>"0425"</f>
        <v>0425</v>
      </c>
      <c r="B28" s="3" t="s">
        <v>23</v>
      </c>
      <c r="C28" s="2"/>
      <c r="D28" s="2"/>
    </row>
    <row r="29" spans="1:4" ht="15">
      <c r="A29" s="3" t="str">
        <f>"0433"</f>
        <v>0433</v>
      </c>
      <c r="B29" s="3" t="s">
        <v>24</v>
      </c>
      <c r="C29" s="2"/>
      <c r="D29" s="2"/>
    </row>
    <row r="30" spans="1:4" ht="15">
      <c r="A30" s="3" t="str">
        <f>"0490"</f>
        <v>0490</v>
      </c>
      <c r="B30" s="3" t="s">
        <v>25</v>
      </c>
      <c r="C30" s="2"/>
      <c r="D30" s="2"/>
    </row>
    <row r="31" spans="1:4" ht="15">
      <c r="A31" s="3" t="str">
        <f>"0601"</f>
        <v>0601</v>
      </c>
      <c r="B31" s="3" t="s">
        <v>26</v>
      </c>
      <c r="C31" s="2"/>
      <c r="D31" s="2"/>
    </row>
    <row r="32" spans="1:4" ht="15">
      <c r="A32" s="3" t="str">
        <f>"0807"</f>
        <v>0807</v>
      </c>
      <c r="B32" s="3" t="s">
        <v>27</v>
      </c>
      <c r="C32" s="2"/>
      <c r="D32" s="2"/>
    </row>
    <row r="33" spans="1:4" ht="15">
      <c r="A33" s="3" t="str">
        <f>"0808"</f>
        <v>0808</v>
      </c>
      <c r="B33" s="3" t="s">
        <v>28</v>
      </c>
      <c r="C33" s="2"/>
      <c r="D33" s="2"/>
    </row>
    <row r="34" spans="1:4" ht="15">
      <c r="A34" s="3" t="str">
        <f>"0901"</f>
        <v>0901</v>
      </c>
      <c r="B34" s="3" t="s">
        <v>29</v>
      </c>
      <c r="C34" s="2"/>
      <c r="D34" s="2"/>
    </row>
    <row r="35" spans="1:4" ht="15">
      <c r="A35" s="3" t="str">
        <f>"0904"</f>
        <v>0904</v>
      </c>
      <c r="B35" s="3" t="s">
        <v>30</v>
      </c>
      <c r="C35" s="2"/>
      <c r="D35" s="2"/>
    </row>
    <row r="36" spans="1:4" ht="15">
      <c r="A36" s="3" t="str">
        <f>"0907"</f>
        <v>0907</v>
      </c>
      <c r="B36" s="3" t="s">
        <v>31</v>
      </c>
      <c r="C36" s="2"/>
      <c r="D36" s="2"/>
    </row>
    <row r="37" spans="1:4" ht="15">
      <c r="A37" s="3" t="str">
        <f>"0908"</f>
        <v>0908</v>
      </c>
      <c r="B37" s="3" t="s">
        <v>32</v>
      </c>
      <c r="C37" s="2"/>
      <c r="D37" s="2"/>
    </row>
    <row r="38" spans="1:4" ht="15">
      <c r="A38" s="3" t="str">
        <f>"0909"</f>
        <v>0909</v>
      </c>
      <c r="B38" s="3" t="s">
        <v>33</v>
      </c>
      <c r="C38" s="2"/>
      <c r="D38" s="2"/>
    </row>
    <row r="39" spans="1:4" ht="15">
      <c r="A39" s="3" t="str">
        <f>"0910"</f>
        <v>0910</v>
      </c>
      <c r="B39" s="3" t="s">
        <v>34</v>
      </c>
      <c r="C39" s="2"/>
      <c r="D39" s="2"/>
    </row>
    <row r="40" spans="1:4" ht="15">
      <c r="A40" s="3" t="str">
        <f>"0911"</f>
        <v>0911</v>
      </c>
      <c r="B40" s="3" t="s">
        <v>35</v>
      </c>
      <c r="C40" s="2"/>
      <c r="D40" s="2"/>
    </row>
    <row r="41" spans="1:4" ht="15">
      <c r="A41" s="3" t="str">
        <f>"0914"</f>
        <v>0914</v>
      </c>
      <c r="B41" s="3" t="s">
        <v>36</v>
      </c>
      <c r="C41" s="2"/>
      <c r="D41" s="2"/>
    </row>
    <row r="42" spans="1:4" ht="15">
      <c r="A42" s="3" t="str">
        <f>"0915"</f>
        <v>0915</v>
      </c>
      <c r="B42" s="3" t="s">
        <v>37</v>
      </c>
      <c r="C42" s="2"/>
      <c r="D42" s="2"/>
    </row>
    <row r="43" spans="1:4" ht="15">
      <c r="A43" s="3" t="str">
        <f>"0925"</f>
        <v>0925</v>
      </c>
      <c r="B43" s="3" t="s">
        <v>38</v>
      </c>
      <c r="C43" s="2"/>
      <c r="D43" s="2"/>
    </row>
    <row r="44" spans="1:4" ht="15">
      <c r="A44" s="3" t="str">
        <f>"0940"</f>
        <v>0940</v>
      </c>
      <c r="B44" s="3" t="s">
        <v>39</v>
      </c>
      <c r="C44" s="2"/>
      <c r="D44" s="2"/>
    </row>
    <row r="45" spans="1:4" ht="15">
      <c r="A45" s="3" t="str">
        <f>"1201"</f>
        <v>1201</v>
      </c>
      <c r="B45" s="3" t="s">
        <v>40</v>
      </c>
      <c r="C45" s="2"/>
      <c r="D45" s="2"/>
    </row>
    <row r="46" spans="1:4" ht="15">
      <c r="A46" s="3" t="str">
        <f>"1202"</f>
        <v>1202</v>
      </c>
      <c r="B46" s="3" t="s">
        <v>41</v>
      </c>
      <c r="C46" s="2"/>
      <c r="D46" s="2"/>
    </row>
    <row r="47" spans="1:4" ht="15">
      <c r="A47" s="3" t="str">
        <f>"1204"</f>
        <v>1204</v>
      </c>
      <c r="B47" s="3" t="s">
        <v>42</v>
      </c>
      <c r="C47" s="2"/>
      <c r="D47" s="2"/>
    </row>
    <row r="48" spans="1:4" ht="15">
      <c r="A48" s="3" t="str">
        <f>"1205"</f>
        <v>1205</v>
      </c>
      <c r="B48" s="3" t="s">
        <v>43</v>
      </c>
      <c r="C48" s="2"/>
      <c r="D48" s="2"/>
    </row>
    <row r="49" spans="1:4" ht="15">
      <c r="A49" s="3" t="str">
        <f>"1206"</f>
        <v>1206</v>
      </c>
      <c r="B49" s="3" t="s">
        <v>44</v>
      </c>
      <c r="C49" s="2"/>
      <c r="D49" s="2"/>
    </row>
    <row r="50" spans="1:4" ht="15">
      <c r="A50" s="3" t="str">
        <f>"1212"</f>
        <v>1212</v>
      </c>
      <c r="B50" s="3" t="s">
        <v>45</v>
      </c>
      <c r="C50" s="2"/>
      <c r="D50" s="2"/>
    </row>
    <row r="51" spans="1:4" ht="15">
      <c r="A51" s="3" t="str">
        <f>"1224"</f>
        <v>1224</v>
      </c>
      <c r="B51" s="3" t="s">
        <v>46</v>
      </c>
      <c r="C51" s="2"/>
      <c r="D51" s="2"/>
    </row>
    <row r="52" spans="1:4" ht="15">
      <c r="A52" s="3" t="str">
        <f>"1504"</f>
        <v>1504</v>
      </c>
      <c r="B52" s="3" t="s">
        <v>47</v>
      </c>
      <c r="C52" s="2"/>
      <c r="D52" s="2"/>
    </row>
    <row r="53" spans="1:4" ht="15">
      <c r="A53" s="3" t="str">
        <f>"1505"</f>
        <v>1505</v>
      </c>
      <c r="B53" s="3" t="s">
        <v>48</v>
      </c>
      <c r="C53" s="2"/>
      <c r="D53" s="2"/>
    </row>
    <row r="54" spans="1:4" ht="15">
      <c r="A54" s="3" t="str">
        <f>"1506"</f>
        <v>1506</v>
      </c>
      <c r="B54" s="3" t="s">
        <v>49</v>
      </c>
      <c r="C54" s="2"/>
      <c r="D54" s="2"/>
    </row>
    <row r="55" spans="1:4" ht="15">
      <c r="A55" s="3" t="str">
        <f>"1601"</f>
        <v>1601</v>
      </c>
      <c r="B55" s="3" t="s">
        <v>50</v>
      </c>
      <c r="C55" s="2"/>
      <c r="D55" s="2"/>
    </row>
    <row r="56" spans="1:4" ht="15">
      <c r="A56" s="3" t="str">
        <f>"1603"</f>
        <v>1603</v>
      </c>
      <c r="B56" s="3" t="s">
        <v>51</v>
      </c>
      <c r="C56" s="2"/>
      <c r="D56" s="2"/>
    </row>
    <row r="57" spans="1:4" ht="15">
      <c r="A57" s="3" t="str">
        <f>"1604"</f>
        <v>1604</v>
      </c>
      <c r="B57" s="3" t="s">
        <v>52</v>
      </c>
      <c r="C57" s="2"/>
      <c r="D57" s="2"/>
    </row>
    <row r="58" spans="1:4" ht="15">
      <c r="A58" s="3" t="str">
        <f>"1605"</f>
        <v>1605</v>
      </c>
      <c r="B58" s="3" t="s">
        <v>53</v>
      </c>
      <c r="C58" s="2"/>
      <c r="D58" s="2"/>
    </row>
    <row r="59" spans="1:4" ht="15">
      <c r="A59" s="3" t="str">
        <f>"1606"</f>
        <v>1606</v>
      </c>
      <c r="B59" s="3" t="s">
        <v>54</v>
      </c>
      <c r="C59" s="2"/>
      <c r="D59" s="2"/>
    </row>
    <row r="60" spans="1:4" ht="15">
      <c r="A60" s="3" t="str">
        <f>"1607"</f>
        <v>1607</v>
      </c>
      <c r="B60" s="3" t="s">
        <v>55</v>
      </c>
      <c r="C60" s="2"/>
      <c r="D60" s="2"/>
    </row>
    <row r="61" spans="1:4" ht="15">
      <c r="A61" s="3" t="str">
        <f>"1608"</f>
        <v>1608</v>
      </c>
      <c r="B61" s="3" t="s">
        <v>56</v>
      </c>
      <c r="C61" s="2"/>
      <c r="D61" s="2"/>
    </row>
    <row r="62" spans="1:4" ht="15">
      <c r="A62" s="3" t="str">
        <f>"1615"</f>
        <v>1615</v>
      </c>
      <c r="B62" s="3" t="s">
        <v>57</v>
      </c>
      <c r="C62" s="2"/>
      <c r="D62" s="2"/>
    </row>
    <row r="63" spans="1:4" ht="15">
      <c r="A63" s="3" t="str">
        <f>"1616"</f>
        <v>1616</v>
      </c>
      <c r="B63" s="3" t="s">
        <v>58</v>
      </c>
      <c r="C63" s="2"/>
      <c r="D63" s="2"/>
    </row>
    <row r="64" spans="1:4" ht="15">
      <c r="A64" s="3" t="str">
        <f>"9002"</f>
        <v>9002</v>
      </c>
      <c r="B64" s="3" t="s">
        <v>59</v>
      </c>
      <c r="C64" s="2"/>
      <c r="D64" s="2"/>
    </row>
    <row r="65" spans="3:4" ht="15">
      <c r="C65" s="1"/>
      <c r="D6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Calderón García</dc:creator>
  <cp:keywords/>
  <dc:description/>
  <cp:lastModifiedBy>Ivonne Calderón García</cp:lastModifiedBy>
  <dcterms:created xsi:type="dcterms:W3CDTF">2023-11-09T15:32:52Z</dcterms:created>
  <dcterms:modified xsi:type="dcterms:W3CDTF">2023-11-09T18:07:40Z</dcterms:modified>
  <cp:category/>
  <cp:version/>
  <cp:contentType/>
  <cp:contentStatus/>
</cp:coreProperties>
</file>