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sistemaupr-my.sharepoint.com/personal/sandra_flores1_upr_edu/Documents/Todo/DIIA/DIIA Tablas pagina web/Subgraduado diia web/NRG diia web/"/>
    </mc:Choice>
  </mc:AlternateContent>
  <xr:revisionPtr revIDLastSave="0" documentId="8_{FD8E8C9C-9609-400F-BCC5-A5D7A3389033}" xr6:coauthVersionLast="47" xr6:coauthVersionMax="47" xr10:uidLastSave="{00000000-0000-0000-0000-000000000000}"/>
  <bookViews>
    <workbookView xWindow="-120" yWindow="-120" windowWidth="20730" windowHeight="11280" tabRatio="601" xr2:uid="{00000000-000D-0000-FFFF-FFFF00000000}"/>
  </bookViews>
  <sheets>
    <sheet name="IMI-CUPO" sheetId="11" r:id="rId1"/>
  </sheets>
  <definedNames>
    <definedName name="_xlnm.Print_Titles" localSheetId="0">'IMI-CUPO'!#REF!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66" i="11" l="1"/>
  <c r="AJ66" i="11"/>
  <c r="AG66" i="11"/>
  <c r="AD66" i="11"/>
  <c r="AA66" i="11"/>
  <c r="X66" i="11"/>
  <c r="U66" i="11"/>
  <c r="R66" i="11"/>
  <c r="O66" i="11"/>
  <c r="L66" i="11"/>
  <c r="I66" i="11"/>
  <c r="AM64" i="11"/>
  <c r="AJ64" i="11"/>
  <c r="AG64" i="11"/>
  <c r="AD64" i="11"/>
  <c r="AA64" i="11"/>
  <c r="X64" i="11"/>
  <c r="U64" i="11"/>
  <c r="R64" i="11"/>
  <c r="O64" i="11"/>
  <c r="L64" i="11"/>
  <c r="I64" i="11"/>
  <c r="F64" i="11"/>
  <c r="AM80" i="11"/>
  <c r="AJ80" i="11"/>
  <c r="AG80" i="11"/>
  <c r="AD80" i="11"/>
  <c r="AA80" i="11"/>
  <c r="X80" i="11"/>
  <c r="U80" i="11"/>
  <c r="R80" i="11"/>
  <c r="O80" i="11"/>
  <c r="L80" i="11"/>
  <c r="I80" i="11"/>
  <c r="F80" i="11"/>
  <c r="I82" i="11"/>
  <c r="I42" i="11"/>
  <c r="I32" i="11"/>
  <c r="I23" i="11"/>
  <c r="I12" i="11"/>
  <c r="I10" i="11" s="1"/>
  <c r="AG82" i="11"/>
  <c r="AG42" i="11"/>
  <c r="AG32" i="11"/>
  <c r="AG23" i="11"/>
  <c r="AG12" i="11"/>
  <c r="AG10" i="11" s="1"/>
  <c r="AM82" i="11"/>
  <c r="AJ82" i="11"/>
  <c r="AM42" i="11"/>
  <c r="AJ42" i="11"/>
  <c r="AM32" i="11"/>
  <c r="AJ32" i="11"/>
  <c r="AM23" i="11"/>
  <c r="AJ23" i="11"/>
  <c r="AM12" i="11"/>
  <c r="AJ12" i="11"/>
  <c r="AJ10" i="11" s="1"/>
  <c r="AD82" i="11"/>
  <c r="AD42" i="11"/>
  <c r="AD32" i="11"/>
  <c r="AD23" i="11"/>
  <c r="AD12" i="11"/>
  <c r="AA82" i="11"/>
  <c r="X82" i="11"/>
  <c r="AA42" i="11"/>
  <c r="X42" i="11"/>
  <c r="AA32" i="11"/>
  <c r="X32" i="11"/>
  <c r="AA23" i="11"/>
  <c r="X23" i="11"/>
  <c r="AA12" i="11"/>
  <c r="X12" i="11"/>
  <c r="U82" i="11"/>
  <c r="R82" i="11"/>
  <c r="U42" i="11"/>
  <c r="R42" i="11"/>
  <c r="U32" i="11"/>
  <c r="R32" i="11"/>
  <c r="U23" i="11"/>
  <c r="R23" i="11"/>
  <c r="U12" i="11"/>
  <c r="U10" i="11" s="1"/>
  <c r="R12" i="11"/>
  <c r="R10" i="11" s="1"/>
  <c r="X10" i="11" l="1"/>
  <c r="AM10" i="11"/>
  <c r="AA10" i="11"/>
  <c r="AD10" i="11"/>
  <c r="O82" i="11"/>
  <c r="O42" i="11"/>
  <c r="O32" i="11"/>
  <c r="O23" i="11"/>
  <c r="O12" i="11"/>
  <c r="L82" i="11"/>
  <c r="L42" i="11"/>
  <c r="L32" i="11"/>
  <c r="L23" i="11"/>
  <c r="L12" i="11"/>
  <c r="L10" i="11" s="1"/>
  <c r="F12" i="11"/>
  <c r="O10" i="11" l="1"/>
  <c r="F23" i="11"/>
  <c r="F10" i="11" s="1"/>
  <c r="F32" i="11"/>
  <c r="F42" i="11"/>
  <c r="F66" i="11"/>
  <c r="F82" i="11"/>
</calcChain>
</file>

<file path=xl/sharedStrings.xml><?xml version="1.0" encoding="utf-8"?>
<sst xmlns="http://schemas.openxmlformats.org/spreadsheetml/2006/main" count="309" uniqueCount="207">
  <si>
    <t>Cupo</t>
  </si>
  <si>
    <t>Administración de Empresas</t>
  </si>
  <si>
    <t>Contabilidad</t>
  </si>
  <si>
    <t>Economía</t>
  </si>
  <si>
    <t>Estadísticas</t>
  </si>
  <si>
    <t>Finanzas</t>
  </si>
  <si>
    <t>Programa General</t>
  </si>
  <si>
    <t>Sist. Computadorizados de Información</t>
  </si>
  <si>
    <t>Ciencias Naturales</t>
  </si>
  <si>
    <t>Biología</t>
  </si>
  <si>
    <t>Ciencias Ambientales</t>
  </si>
  <si>
    <t>Física</t>
  </si>
  <si>
    <t>Química</t>
  </si>
  <si>
    <t>Ciencias Sociales</t>
  </si>
  <si>
    <t>Antropología</t>
  </si>
  <si>
    <t>Ciencias Políticas</t>
  </si>
  <si>
    <t>Ciencias Sociales-General</t>
  </si>
  <si>
    <t>Geografía</t>
  </si>
  <si>
    <t>Psicología</t>
  </si>
  <si>
    <t>Relaciones Laborales</t>
  </si>
  <si>
    <t>Sociología</t>
  </si>
  <si>
    <t>Trabajo Social</t>
  </si>
  <si>
    <t>Educación</t>
  </si>
  <si>
    <t>Nutrición y Dietética</t>
  </si>
  <si>
    <t>Educación Preescolar</t>
  </si>
  <si>
    <t>Educación Elemental</t>
  </si>
  <si>
    <t xml:space="preserve">    Educación Elemental (K-3ro)</t>
  </si>
  <si>
    <t xml:space="preserve">    Educación Elemental (4to-6to)</t>
  </si>
  <si>
    <t xml:space="preserve">    Educación Especial</t>
  </si>
  <si>
    <t>Educación Secundaria</t>
  </si>
  <si>
    <t xml:space="preserve">    Biología</t>
  </si>
  <si>
    <t xml:space="preserve">    Ciencias</t>
  </si>
  <si>
    <t xml:space="preserve">    Educación Física</t>
  </si>
  <si>
    <t xml:space="preserve">    Español</t>
  </si>
  <si>
    <t xml:space="preserve">    Estudios Sociales</t>
  </si>
  <si>
    <t xml:space="preserve">    Física</t>
  </si>
  <si>
    <t xml:space="preserve">    Historia</t>
  </si>
  <si>
    <t xml:space="preserve">    Matemática</t>
  </si>
  <si>
    <t xml:space="preserve">    Química</t>
  </si>
  <si>
    <t>0601</t>
  </si>
  <si>
    <t>Estudios Generales</t>
  </si>
  <si>
    <t>Humanidades</t>
  </si>
  <si>
    <t>Drama</t>
  </si>
  <si>
    <t>Estudios Hispánicos</t>
  </si>
  <si>
    <t>Filosofía</t>
  </si>
  <si>
    <t>Historia de Europa</t>
  </si>
  <si>
    <t>Historia de las Américas</t>
  </si>
  <si>
    <t>Historia del Arte</t>
  </si>
  <si>
    <t>Lenguas Modernas</t>
  </si>
  <si>
    <t>Literatura Comparada</t>
  </si>
  <si>
    <t>0202</t>
  </si>
  <si>
    <t>Comunicación Audiovisual</t>
  </si>
  <si>
    <t>Relaciones Públicas y Publicidad</t>
  </si>
  <si>
    <t>Información y Periodismo</t>
  </si>
  <si>
    <t>Estudios Interdisciplinarios</t>
  </si>
  <si>
    <t>Inglés - Lingüística y Comunicación</t>
  </si>
  <si>
    <t>TOTALES</t>
  </si>
  <si>
    <t>Gerencia de Operaciones y Suministros</t>
  </si>
  <si>
    <t>Gerencia de Mercadeo</t>
  </si>
  <si>
    <t>Gerencia de Recursos Humanos</t>
  </si>
  <si>
    <t>Inglés</t>
  </si>
  <si>
    <t xml:space="preserve">Ciencias de Cómputos
</t>
  </si>
  <si>
    <t>Programa Bachillerato en Estudios Generales</t>
  </si>
  <si>
    <t xml:space="preserve">Escuela de Comunicación </t>
  </si>
  <si>
    <t xml:space="preserve">    Recreación </t>
  </si>
  <si>
    <t>Gerencia de Oficina</t>
  </si>
  <si>
    <t>Programa Interdisciplinario</t>
  </si>
  <si>
    <t xml:space="preserve">    Enseñanza de Inglés a Hispanoparlantes</t>
  </si>
  <si>
    <t>Arquitectura - Bachillerato en Diseño Ambiental</t>
  </si>
  <si>
    <t>IMI</t>
  </si>
  <si>
    <t xml:space="preserve">    Arte </t>
  </si>
  <si>
    <t xml:space="preserve">    Música </t>
  </si>
  <si>
    <t xml:space="preserve">    Teatro </t>
  </si>
  <si>
    <t xml:space="preserve">Música </t>
  </si>
  <si>
    <t>*245</t>
  </si>
  <si>
    <t>Artes Plásticas (requiere entrevista y portafolio)</t>
  </si>
  <si>
    <t>*241</t>
  </si>
  <si>
    <t>Programas académicos que se fusionaron en la admisión del 2021</t>
  </si>
  <si>
    <t>AE</t>
  </si>
  <si>
    <t>ESTA</t>
  </si>
  <si>
    <t>FINA</t>
  </si>
  <si>
    <t>GEOP</t>
  </si>
  <si>
    <t>GOFI</t>
  </si>
  <si>
    <t>MERC</t>
  </si>
  <si>
    <t>PGAE</t>
  </si>
  <si>
    <t>REHU</t>
  </si>
  <si>
    <t>SICI</t>
  </si>
  <si>
    <t>AQ</t>
  </si>
  <si>
    <t>DAMB</t>
  </si>
  <si>
    <t>CN</t>
  </si>
  <si>
    <t>BIIN</t>
  </si>
  <si>
    <t>CIAM</t>
  </si>
  <si>
    <t>CNEI</t>
  </si>
  <si>
    <t>COMS</t>
  </si>
  <si>
    <t>FISI</t>
  </si>
  <si>
    <t>NUTR</t>
  </si>
  <si>
    <t>QUIM</t>
  </si>
  <si>
    <t>CP</t>
  </si>
  <si>
    <t>COMA</t>
  </si>
  <si>
    <t>INFP</t>
  </si>
  <si>
    <t>REPU</t>
  </si>
  <si>
    <t>CS</t>
  </si>
  <si>
    <t>ANTR</t>
  </si>
  <si>
    <t>CIPO</t>
  </si>
  <si>
    <t>CISC</t>
  </si>
  <si>
    <t>ECON</t>
  </si>
  <si>
    <t>GEOG</t>
  </si>
  <si>
    <t>PSIC</t>
  </si>
  <si>
    <t>RELA</t>
  </si>
  <si>
    <t>SOCI</t>
  </si>
  <si>
    <t>TSOC</t>
  </si>
  <si>
    <t>ED</t>
  </si>
  <si>
    <t>4TO6</t>
  </si>
  <si>
    <t>EART</t>
  </si>
  <si>
    <t>EBIO</t>
  </si>
  <si>
    <t>ECIE</t>
  </si>
  <si>
    <t>EDES</t>
  </si>
  <si>
    <t>EDFI</t>
  </si>
  <si>
    <t>EESP</t>
  </si>
  <si>
    <t>EFIS</t>
  </si>
  <si>
    <t>EHIS</t>
  </si>
  <si>
    <t>EIHP</t>
  </si>
  <si>
    <t>EMAT</t>
  </si>
  <si>
    <t>EMUS</t>
  </si>
  <si>
    <t>EQUI</t>
  </si>
  <si>
    <t>ESOC</t>
  </si>
  <si>
    <t>ETEA</t>
  </si>
  <si>
    <t>K3ER</t>
  </si>
  <si>
    <t>RECR</t>
  </si>
  <si>
    <t>TESS</t>
  </si>
  <si>
    <t>EG</t>
  </si>
  <si>
    <t>EDGE</t>
  </si>
  <si>
    <t>HU</t>
  </si>
  <si>
    <t>ARTF</t>
  </si>
  <si>
    <t>ESHI</t>
  </si>
  <si>
    <t>ESIA</t>
  </si>
  <si>
    <t>FILO</t>
  </si>
  <si>
    <t>HAME</t>
  </si>
  <si>
    <t>HART</t>
  </si>
  <si>
    <t>HEUR</t>
  </si>
  <si>
    <t>INGL</t>
  </si>
  <si>
    <t>LENG</t>
  </si>
  <si>
    <t>LICO</t>
  </si>
  <si>
    <t>LITC</t>
  </si>
  <si>
    <t>MUSI</t>
  </si>
  <si>
    <t>TEAT</t>
  </si>
  <si>
    <t>CONT</t>
  </si>
  <si>
    <t>ECNM</t>
  </si>
  <si>
    <t>MATE</t>
  </si>
  <si>
    <t>Matemáticas</t>
  </si>
  <si>
    <t xml:space="preserve">    Enseñanza del Inglés a Hispanoparlantes</t>
  </si>
  <si>
    <t>0317</t>
  </si>
  <si>
    <t>0310</t>
  </si>
  <si>
    <t>0302</t>
  </si>
  <si>
    <t>0303</t>
  </si>
  <si>
    <t>0306</t>
  </si>
  <si>
    <t>0304</t>
  </si>
  <si>
    <t>0312</t>
  </si>
  <si>
    <t>0311</t>
  </si>
  <si>
    <t>0301</t>
  </si>
  <si>
    <t>0308</t>
  </si>
  <si>
    <t>0807</t>
  </si>
  <si>
    <t>1202</t>
  </si>
  <si>
    <t>1212</t>
  </si>
  <si>
    <t>1224</t>
  </si>
  <si>
    <t>0808</t>
  </si>
  <si>
    <t>0431</t>
  </si>
  <si>
    <t>0432</t>
  </si>
  <si>
    <t>0421</t>
  </si>
  <si>
    <t>0425</t>
  </si>
  <si>
    <t>0412</t>
  </si>
  <si>
    <t>0402</t>
  </si>
  <si>
    <t>0401</t>
  </si>
  <si>
    <t>0409</t>
  </si>
  <si>
    <t>0411</t>
  </si>
  <si>
    <t>0415</t>
  </si>
  <si>
    <t>0406</t>
  </si>
  <si>
    <t>0405</t>
  </si>
  <si>
    <t>0413</t>
  </si>
  <si>
    <t>0404</t>
  </si>
  <si>
    <t>0416</t>
  </si>
  <si>
    <t>0403</t>
  </si>
  <si>
    <t>0433</t>
  </si>
  <si>
    <t>0417</t>
  </si>
  <si>
    <t>0904</t>
  </si>
  <si>
    <t>0911</t>
  </si>
  <si>
    <t>0909</t>
  </si>
  <si>
    <t>0914</t>
  </si>
  <si>
    <t>0908</t>
  </si>
  <si>
    <t>0919</t>
  </si>
  <si>
    <t>0918</t>
  </si>
  <si>
    <t>0915</t>
  </si>
  <si>
    <t>0907</t>
  </si>
  <si>
    <t>0916</t>
  </si>
  <si>
    <t>0925</t>
  </si>
  <si>
    <t>0901</t>
  </si>
  <si>
    <t>0910</t>
  </si>
  <si>
    <t>Informe Índices Mínimos de Ingreso y cupos</t>
  </si>
  <si>
    <t>PAUSA</t>
  </si>
  <si>
    <t>Arquitectura</t>
  </si>
  <si>
    <t>UNIVERSIDAD DE PUERTO RICO - RECINTO DE RIO PIEDRAS</t>
  </si>
  <si>
    <t>Decanato de Asuntos Académicos</t>
  </si>
  <si>
    <t>División de Investigación Institucional y Avalúo</t>
  </si>
  <si>
    <t>Informe de Índice mínimo de ingreso y cupo</t>
  </si>
  <si>
    <t>Fuente de información: datos agregados por la DIIA de los Informes de IGS y Cupo, Oficina de admisiones</t>
  </si>
  <si>
    <t>sefp</t>
  </si>
  <si>
    <t>Años académicos 2010 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</si>
</sst>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2"/>
      <name val="Times New Roman"/>
    </font>
    <font>
      <u/>
      <sz val="12"/>
      <color theme="10"/>
      <name val="Times New Roman"/>
      <family val="1"/>
    </font>
    <font>
      <u/>
      <sz val="12"/>
      <color theme="11"/>
      <name val="Times New Roman"/>
      <family val="1"/>
    </font>
    <font>
      <sz val="12"/>
      <name val="Times New Roman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</cellStyleXfs>
  <cellXfs count="56">
    <xf numFmtId="0" fontId="0" fillId="0" borderId="0" xfId="0" applyNumberFormat="1" applyFont="1" applyAlignment="1" applyProtection="1">
      <protection locked="0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/>
    </xf>
    <xf numFmtId="165" fontId="8" fillId="0" borderId="1" xfId="7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5" fontId="8" fillId="4" borderId="1" xfId="7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3" fontId="8" fillId="4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165" fontId="8" fillId="0" borderId="1" xfId="7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1" fontId="8" fillId="0" borderId="0" xfId="7" applyNumberFormat="1" applyFont="1" applyAlignment="1">
      <alignment horizontal="right" vertical="center"/>
    </xf>
    <xf numFmtId="165" fontId="8" fillId="0" borderId="0" xfId="7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center" vertical="center"/>
    </xf>
    <xf numFmtId="1" fontId="8" fillId="0" borderId="5" xfId="7" applyNumberFormat="1" applyFont="1" applyFill="1" applyBorder="1" applyAlignment="1">
      <alignment horizontal="right" vertical="center"/>
    </xf>
    <xf numFmtId="165" fontId="8" fillId="0" borderId="6" xfId="7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" fontId="5" fillId="0" borderId="0" xfId="7" applyNumberFormat="1" applyFont="1" applyAlignment="1">
      <alignment horizontal="center" vertical="center"/>
    </xf>
    <xf numFmtId="1" fontId="9" fillId="0" borderId="0" xfId="7" applyNumberFormat="1" applyFont="1" applyAlignment="1">
      <alignment horizontal="right" vertical="center"/>
    </xf>
    <xf numFmtId="1" fontId="6" fillId="0" borderId="0" xfId="7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9">
    <cellStyle name="Comma" xfId="7" builtinId="3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31"/>
  <sheetViews>
    <sheetView tabSelected="1" topLeftCell="D1" zoomScaleNormal="100" zoomScaleSheetLayoutView="100" workbookViewId="0">
      <selection sqref="A1:AM1"/>
    </sheetView>
  </sheetViews>
  <sheetFormatPr defaultColWidth="9.625" defaultRowHeight="12.75" x14ac:dyDescent="0.25"/>
  <cols>
    <col min="1" max="1" width="4.375" style="25" bestFit="1" customWidth="1"/>
    <col min="2" max="2" width="3.875" style="26" bestFit="1" customWidth="1"/>
    <col min="3" max="3" width="5.125" style="2" bestFit="1" customWidth="1"/>
    <col min="4" max="4" width="34.75" style="2" bestFit="1" customWidth="1"/>
    <col min="5" max="5" width="3.5" style="27" bestFit="1" customWidth="1"/>
    <col min="6" max="6" width="4.75" style="2" bestFit="1" customWidth="1"/>
    <col min="7" max="7" width="3.125" style="28" customWidth="1"/>
    <col min="8" max="9" width="5.25" style="2" bestFit="1" customWidth="1"/>
    <col min="10" max="10" width="3" style="28" customWidth="1"/>
    <col min="11" max="12" width="5.25" style="2" bestFit="1" customWidth="1"/>
    <col min="13" max="13" width="3" style="28" customWidth="1"/>
    <col min="14" max="14" width="3.5" style="27" bestFit="1" customWidth="1"/>
    <col min="15" max="15" width="4.75" style="2" bestFit="1" customWidth="1"/>
    <col min="16" max="16" width="3.125" style="28" customWidth="1"/>
    <col min="17" max="17" width="3.5" style="2" bestFit="1" customWidth="1"/>
    <col min="18" max="18" width="4.75" style="2" bestFit="1" customWidth="1"/>
    <col min="19" max="19" width="3" style="28" customWidth="1"/>
    <col min="20" max="20" width="3.5" style="2" bestFit="1" customWidth="1"/>
    <col min="21" max="21" width="4.75" style="2" bestFit="1" customWidth="1"/>
    <col min="22" max="22" width="3.125" style="28" customWidth="1"/>
    <col min="23" max="23" width="3.5" style="27" bestFit="1" customWidth="1"/>
    <col min="24" max="24" width="4.75" style="2" bestFit="1" customWidth="1"/>
    <col min="25" max="25" width="3.125" style="28" customWidth="1"/>
    <col min="26" max="26" width="3.5" style="2" bestFit="1" customWidth="1"/>
    <col min="27" max="27" width="4.75" style="2" bestFit="1" customWidth="1"/>
    <col min="28" max="28" width="3" style="28" customWidth="1"/>
    <col min="29" max="29" width="3.5" style="2" bestFit="1" customWidth="1"/>
    <col min="30" max="30" width="4.75" style="2" bestFit="1" customWidth="1"/>
    <col min="31" max="31" width="3" style="28" customWidth="1"/>
    <col min="32" max="32" width="4.25" style="27" bestFit="1" customWidth="1"/>
    <col min="33" max="33" width="4.75" style="2" bestFit="1" customWidth="1"/>
    <col min="34" max="34" width="3.125" style="28" customWidth="1"/>
    <col min="35" max="35" width="4.25" style="2" bestFit="1" customWidth="1"/>
    <col min="36" max="36" width="4.75" style="2" bestFit="1" customWidth="1"/>
    <col min="37" max="37" width="3" style="28" customWidth="1"/>
    <col min="38" max="38" width="4.25" style="2" bestFit="1" customWidth="1"/>
    <col min="39" max="39" width="4.75" style="2" bestFit="1" customWidth="1"/>
    <col min="40" max="16384" width="9.625" style="2"/>
  </cols>
  <sheetData>
    <row r="1" spans="1:39" ht="15" x14ac:dyDescent="0.25">
      <c r="A1" s="39" t="s">
        <v>200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1:39" ht="15" x14ac:dyDescent="0.25">
      <c r="A2" s="39" t="s">
        <v>201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</row>
    <row r="3" spans="1:39" ht="15" x14ac:dyDescent="0.25">
      <c r="A3" s="39" t="s">
        <v>202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1:39" x14ac:dyDescent="0.25">
      <c r="AJ4" s="42">
        <v>44474</v>
      </c>
      <c r="AK4" s="43"/>
      <c r="AL4" s="43"/>
      <c r="AM4" s="34" t="s">
        <v>205</v>
      </c>
    </row>
    <row r="5" spans="1:39" ht="15" x14ac:dyDescent="0.25">
      <c r="A5" s="39" t="s">
        <v>203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</row>
    <row r="6" spans="1:39" ht="15" x14ac:dyDescent="0.25">
      <c r="A6" s="41" t="s">
        <v>206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</row>
    <row r="7" spans="1:39" x14ac:dyDescent="0.25">
      <c r="A7" s="40" t="s">
        <v>204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</row>
    <row r="8" spans="1:39" x14ac:dyDescent="0.25">
      <c r="A8" s="50" t="s">
        <v>197</v>
      </c>
      <c r="B8" s="51"/>
      <c r="C8" s="51"/>
      <c r="D8" s="52"/>
      <c r="E8" s="44">
        <v>2010</v>
      </c>
      <c r="F8" s="45"/>
      <c r="H8" s="44">
        <v>2011</v>
      </c>
      <c r="I8" s="45"/>
      <c r="K8" s="44">
        <v>2012</v>
      </c>
      <c r="L8" s="45"/>
      <c r="N8" s="44">
        <v>2013</v>
      </c>
      <c r="O8" s="45"/>
      <c r="Q8" s="44">
        <v>2014</v>
      </c>
      <c r="R8" s="45"/>
      <c r="T8" s="44">
        <v>2015</v>
      </c>
      <c r="U8" s="45"/>
      <c r="W8" s="44">
        <v>2016</v>
      </c>
      <c r="X8" s="45"/>
      <c r="Z8" s="44">
        <v>2017</v>
      </c>
      <c r="AA8" s="45"/>
      <c r="AC8" s="44">
        <v>2018</v>
      </c>
      <c r="AD8" s="45"/>
      <c r="AF8" s="44">
        <v>2019</v>
      </c>
      <c r="AG8" s="45"/>
      <c r="AI8" s="44">
        <v>2020</v>
      </c>
      <c r="AJ8" s="45"/>
      <c r="AL8" s="44">
        <v>2021</v>
      </c>
      <c r="AM8" s="45"/>
    </row>
    <row r="9" spans="1:39" x14ac:dyDescent="0.25">
      <c r="A9" s="53"/>
      <c r="B9" s="54"/>
      <c r="C9" s="54"/>
      <c r="D9" s="55"/>
      <c r="E9" s="3" t="s">
        <v>69</v>
      </c>
      <c r="F9" s="3" t="s">
        <v>0</v>
      </c>
      <c r="H9" s="3" t="s">
        <v>69</v>
      </c>
      <c r="I9" s="3" t="s">
        <v>0</v>
      </c>
      <c r="K9" s="3" t="s">
        <v>69</v>
      </c>
      <c r="L9" s="3" t="s">
        <v>0</v>
      </c>
      <c r="N9" s="3" t="s">
        <v>69</v>
      </c>
      <c r="O9" s="3" t="s">
        <v>0</v>
      </c>
      <c r="Q9" s="3" t="s">
        <v>69</v>
      </c>
      <c r="R9" s="3" t="s">
        <v>0</v>
      </c>
      <c r="T9" s="3" t="s">
        <v>69</v>
      </c>
      <c r="U9" s="3" t="s">
        <v>0</v>
      </c>
      <c r="W9" s="3" t="s">
        <v>69</v>
      </c>
      <c r="X9" s="3" t="s">
        <v>0</v>
      </c>
      <c r="Z9" s="3" t="s">
        <v>69</v>
      </c>
      <c r="AA9" s="3" t="s">
        <v>0</v>
      </c>
      <c r="AC9" s="3" t="s">
        <v>69</v>
      </c>
      <c r="AD9" s="3" t="s">
        <v>0</v>
      </c>
      <c r="AF9" s="3" t="s">
        <v>69</v>
      </c>
      <c r="AG9" s="3" t="s">
        <v>0</v>
      </c>
      <c r="AI9" s="3" t="s">
        <v>69</v>
      </c>
      <c r="AJ9" s="3" t="s">
        <v>0</v>
      </c>
      <c r="AL9" s="3" t="s">
        <v>69</v>
      </c>
      <c r="AM9" s="3" t="s">
        <v>0</v>
      </c>
    </row>
    <row r="10" spans="1:39" x14ac:dyDescent="0.25">
      <c r="A10" s="30"/>
      <c r="B10" s="31"/>
      <c r="C10" s="32"/>
      <c r="D10" s="33" t="s">
        <v>56</v>
      </c>
      <c r="E10" s="16"/>
      <c r="F10" s="12">
        <f>F12+F23+F32+F42+F64+F66+F80+F82</f>
        <v>2910</v>
      </c>
      <c r="H10" s="16"/>
      <c r="I10" s="12">
        <f>I12+I23+I32+I42+I64+I66+I80+I82</f>
        <v>2173</v>
      </c>
      <c r="K10" s="16"/>
      <c r="L10" s="12">
        <f>L12+L23+L32+L42+L64+L66+L80+L82</f>
        <v>2512</v>
      </c>
      <c r="N10" s="16"/>
      <c r="O10" s="12">
        <f>O12+O23+O32+O42+O64+O66+O80+O82</f>
        <v>2955</v>
      </c>
      <c r="Q10" s="16"/>
      <c r="R10" s="12">
        <f>R12+R23+R32+R42+R64+R66+R80+R82</f>
        <v>2732</v>
      </c>
      <c r="T10" s="16"/>
      <c r="U10" s="12">
        <f>U12+U23+U32+U42+U64+U66+U80+U82</f>
        <v>2859</v>
      </c>
      <c r="W10" s="16"/>
      <c r="X10" s="12">
        <f>X12+X23+X32+X42+X64+X66+X80+X82</f>
        <v>2754</v>
      </c>
      <c r="Z10" s="16"/>
      <c r="AA10" s="12">
        <f>AA12+AA23+AA32+AA42+AA64+AA66+AA80+AA82</f>
        <v>2935</v>
      </c>
      <c r="AC10" s="16"/>
      <c r="AD10" s="12">
        <f>AD12+AD23+AD32+AD42+AD64+AD66+AD80+AD82</f>
        <v>2920</v>
      </c>
      <c r="AF10" s="16"/>
      <c r="AG10" s="12">
        <f>AG12+AG23+AG32+AG42+AG64+AG66+AG80+AG82</f>
        <v>2734</v>
      </c>
      <c r="AI10" s="16"/>
      <c r="AJ10" s="12">
        <f>AJ12+AJ23+AJ32+AJ42+AJ64+AJ66+AJ80+AJ82</f>
        <v>2728</v>
      </c>
      <c r="AL10" s="16"/>
      <c r="AM10" s="12">
        <f>AM12+AM23+AM32+AM42+AM64+AM66+AM80+AM82</f>
        <v>2887</v>
      </c>
    </row>
    <row r="11" spans="1:39" customFormat="1" ht="15.75" x14ac:dyDescent="0.25"/>
    <row r="12" spans="1:39" x14ac:dyDescent="0.25">
      <c r="A12" s="49" t="s">
        <v>1</v>
      </c>
      <c r="B12" s="49"/>
      <c r="C12" s="49"/>
      <c r="D12" s="49"/>
      <c r="E12" s="11"/>
      <c r="F12" s="12">
        <f>SUM(F13:F22)</f>
        <v>655</v>
      </c>
      <c r="H12" s="11"/>
      <c r="I12" s="12">
        <f>SUM(I13:I22)</f>
        <v>420</v>
      </c>
      <c r="K12" s="11"/>
      <c r="L12" s="12">
        <f>SUM(L13:L22)</f>
        <v>480</v>
      </c>
      <c r="N12" s="11"/>
      <c r="O12" s="12">
        <f>SUM(O13:O22)</f>
        <v>515</v>
      </c>
      <c r="Q12" s="11"/>
      <c r="R12" s="12">
        <f>SUM(R13:R22)</f>
        <v>555</v>
      </c>
      <c r="T12" s="11"/>
      <c r="U12" s="12">
        <f>SUM(U13:U22)</f>
        <v>580</v>
      </c>
      <c r="W12" s="11"/>
      <c r="X12" s="12">
        <f>SUM(X13:X22)</f>
        <v>580</v>
      </c>
      <c r="Z12" s="11"/>
      <c r="AA12" s="12">
        <f>SUM(AA13:AA22)</f>
        <v>590</v>
      </c>
      <c r="AC12" s="11"/>
      <c r="AD12" s="12">
        <f>SUM(AD13:AD22)</f>
        <v>574</v>
      </c>
      <c r="AF12" s="11"/>
      <c r="AG12" s="12">
        <f>SUM(AG13:AG22)</f>
        <v>570</v>
      </c>
      <c r="AI12" s="11"/>
      <c r="AJ12" s="12">
        <f>SUM(AJ13:AJ22)</f>
        <v>575</v>
      </c>
      <c r="AL12" s="11"/>
      <c r="AM12" s="12">
        <f>SUM(AM13:AM22)</f>
        <v>575</v>
      </c>
    </row>
    <row r="13" spans="1:39" x14ac:dyDescent="0.25">
      <c r="A13" s="6" t="s">
        <v>151</v>
      </c>
      <c r="B13" s="7" t="s">
        <v>78</v>
      </c>
      <c r="C13" s="4" t="s">
        <v>82</v>
      </c>
      <c r="D13" s="8" t="s">
        <v>65</v>
      </c>
      <c r="E13" s="5">
        <v>275</v>
      </c>
      <c r="F13" s="9">
        <v>45</v>
      </c>
      <c r="H13" s="5">
        <v>275</v>
      </c>
      <c r="I13" s="9">
        <v>36</v>
      </c>
      <c r="K13" s="5">
        <v>280</v>
      </c>
      <c r="L13" s="9">
        <v>40</v>
      </c>
      <c r="N13" s="5">
        <v>275</v>
      </c>
      <c r="O13" s="9">
        <v>40</v>
      </c>
      <c r="Q13" s="5">
        <v>270</v>
      </c>
      <c r="R13" s="9">
        <v>50</v>
      </c>
      <c r="T13" s="5">
        <v>270</v>
      </c>
      <c r="U13" s="9">
        <v>60</v>
      </c>
      <c r="W13" s="5">
        <v>270</v>
      </c>
      <c r="X13" s="9">
        <v>60</v>
      </c>
      <c r="Z13" s="5">
        <v>265</v>
      </c>
      <c r="AA13" s="9">
        <v>40</v>
      </c>
      <c r="AC13" s="5">
        <v>240</v>
      </c>
      <c r="AD13" s="9">
        <v>50</v>
      </c>
      <c r="AF13" s="5">
        <v>240</v>
      </c>
      <c r="AG13" s="9">
        <v>40</v>
      </c>
      <c r="AI13" s="5">
        <v>240</v>
      </c>
      <c r="AJ13" s="9">
        <v>40</v>
      </c>
      <c r="AL13" s="5">
        <v>231</v>
      </c>
      <c r="AM13" s="9">
        <v>40</v>
      </c>
    </row>
    <row r="14" spans="1:39" x14ac:dyDescent="0.25">
      <c r="A14" s="6" t="s">
        <v>152</v>
      </c>
      <c r="B14" s="7" t="s">
        <v>78</v>
      </c>
      <c r="C14" s="4" t="s">
        <v>85</v>
      </c>
      <c r="D14" s="8" t="s">
        <v>59</v>
      </c>
      <c r="E14" s="5">
        <v>290</v>
      </c>
      <c r="F14" s="9">
        <v>35</v>
      </c>
      <c r="H14" s="5">
        <v>290</v>
      </c>
      <c r="I14" s="9">
        <v>23</v>
      </c>
      <c r="K14" s="5">
        <v>285</v>
      </c>
      <c r="L14" s="9">
        <v>25</v>
      </c>
      <c r="N14" s="5">
        <v>290</v>
      </c>
      <c r="O14" s="9">
        <v>25</v>
      </c>
      <c r="Q14" s="5">
        <v>280</v>
      </c>
      <c r="R14" s="9">
        <v>30</v>
      </c>
      <c r="T14" s="5">
        <v>280</v>
      </c>
      <c r="U14" s="9">
        <v>30</v>
      </c>
      <c r="W14" s="5">
        <v>280</v>
      </c>
      <c r="X14" s="9">
        <v>30</v>
      </c>
      <c r="Z14" s="5">
        <v>283</v>
      </c>
      <c r="AA14" s="9">
        <v>35</v>
      </c>
      <c r="AC14" s="5">
        <v>265</v>
      </c>
      <c r="AD14" s="9">
        <v>30</v>
      </c>
      <c r="AF14" s="5">
        <v>242</v>
      </c>
      <c r="AG14" s="9">
        <v>40</v>
      </c>
      <c r="AI14" s="5">
        <v>242</v>
      </c>
      <c r="AJ14" s="9">
        <v>40</v>
      </c>
      <c r="AL14" s="5">
        <v>231</v>
      </c>
      <c r="AM14" s="9">
        <v>40</v>
      </c>
    </row>
    <row r="15" spans="1:39" x14ac:dyDescent="0.25">
      <c r="A15" s="6" t="s">
        <v>153</v>
      </c>
      <c r="B15" s="7" t="s">
        <v>78</v>
      </c>
      <c r="C15" s="4" t="s">
        <v>146</v>
      </c>
      <c r="D15" s="8" t="s">
        <v>2</v>
      </c>
      <c r="E15" s="5">
        <v>290</v>
      </c>
      <c r="F15" s="9">
        <v>250</v>
      </c>
      <c r="H15" s="5">
        <v>290</v>
      </c>
      <c r="I15" s="9">
        <v>185</v>
      </c>
      <c r="K15" s="5">
        <v>285</v>
      </c>
      <c r="L15" s="9">
        <v>205</v>
      </c>
      <c r="N15" s="5">
        <v>290</v>
      </c>
      <c r="O15" s="9">
        <v>185</v>
      </c>
      <c r="Q15" s="5">
        <v>285</v>
      </c>
      <c r="R15" s="9">
        <v>180</v>
      </c>
      <c r="T15" s="5">
        <v>285</v>
      </c>
      <c r="U15" s="9">
        <v>180</v>
      </c>
      <c r="W15" s="5">
        <v>285</v>
      </c>
      <c r="X15" s="9">
        <v>180</v>
      </c>
      <c r="Z15" s="5">
        <v>290</v>
      </c>
      <c r="AA15" s="9">
        <v>185</v>
      </c>
      <c r="AC15" s="5">
        <v>253</v>
      </c>
      <c r="AD15" s="9">
        <v>160</v>
      </c>
      <c r="AF15" s="5">
        <v>253</v>
      </c>
      <c r="AG15" s="9">
        <v>160</v>
      </c>
      <c r="AI15" s="5">
        <v>253</v>
      </c>
      <c r="AJ15" s="9">
        <v>160</v>
      </c>
      <c r="AL15" s="5">
        <v>240</v>
      </c>
      <c r="AM15" s="9">
        <v>160</v>
      </c>
    </row>
    <row r="16" spans="1:39" x14ac:dyDescent="0.25">
      <c r="A16" s="6" t="s">
        <v>154</v>
      </c>
      <c r="B16" s="7" t="s">
        <v>78</v>
      </c>
      <c r="C16" s="4" t="s">
        <v>147</v>
      </c>
      <c r="D16" s="8" t="s">
        <v>3</v>
      </c>
      <c r="E16" s="5">
        <v>290</v>
      </c>
      <c r="F16" s="9">
        <v>30</v>
      </c>
      <c r="H16" s="5" t="s">
        <v>198</v>
      </c>
      <c r="I16" s="9" t="s">
        <v>198</v>
      </c>
      <c r="K16" s="5" t="s">
        <v>198</v>
      </c>
      <c r="L16" s="9" t="s">
        <v>198</v>
      </c>
      <c r="N16" s="5">
        <v>290</v>
      </c>
      <c r="O16" s="9">
        <v>20</v>
      </c>
      <c r="Q16" s="5">
        <v>280</v>
      </c>
      <c r="R16" s="9">
        <v>20</v>
      </c>
      <c r="T16" s="5">
        <v>280</v>
      </c>
      <c r="U16" s="9">
        <v>20</v>
      </c>
      <c r="W16" s="5">
        <v>280</v>
      </c>
      <c r="X16" s="9">
        <v>20</v>
      </c>
      <c r="Z16" s="5">
        <v>285</v>
      </c>
      <c r="AA16" s="9">
        <v>20</v>
      </c>
      <c r="AC16" s="5">
        <v>246</v>
      </c>
      <c r="AD16" s="9">
        <v>20</v>
      </c>
      <c r="AF16" s="5">
        <v>241</v>
      </c>
      <c r="AG16" s="9">
        <v>30</v>
      </c>
      <c r="AI16" s="5">
        <v>241</v>
      </c>
      <c r="AJ16" s="9">
        <v>30</v>
      </c>
      <c r="AL16" s="5">
        <v>240</v>
      </c>
      <c r="AM16" s="9">
        <v>30</v>
      </c>
    </row>
    <row r="17" spans="1:39" x14ac:dyDescent="0.25">
      <c r="A17" s="6" t="s">
        <v>155</v>
      </c>
      <c r="B17" s="7" t="s">
        <v>78</v>
      </c>
      <c r="C17" s="4" t="s">
        <v>79</v>
      </c>
      <c r="D17" s="8" t="s">
        <v>4</v>
      </c>
      <c r="E17" s="5">
        <v>290</v>
      </c>
      <c r="F17" s="9">
        <v>25</v>
      </c>
      <c r="H17" s="5" t="s">
        <v>198</v>
      </c>
      <c r="I17" s="9" t="s">
        <v>198</v>
      </c>
      <c r="K17" s="5" t="s">
        <v>198</v>
      </c>
      <c r="L17" s="9" t="s">
        <v>198</v>
      </c>
      <c r="N17" s="5">
        <v>290</v>
      </c>
      <c r="O17" s="9">
        <v>20</v>
      </c>
      <c r="Q17" s="5">
        <v>285</v>
      </c>
      <c r="R17" s="9">
        <v>20</v>
      </c>
      <c r="T17" s="5">
        <v>285</v>
      </c>
      <c r="U17" s="9">
        <v>10</v>
      </c>
      <c r="W17" s="5">
        <v>285</v>
      </c>
      <c r="X17" s="9">
        <v>10</v>
      </c>
      <c r="Z17" s="5">
        <v>285</v>
      </c>
      <c r="AA17" s="9">
        <v>10</v>
      </c>
      <c r="AC17" s="5">
        <v>257</v>
      </c>
      <c r="AD17" s="9">
        <v>10</v>
      </c>
      <c r="AF17" s="5">
        <v>244</v>
      </c>
      <c r="AG17" s="9">
        <v>30</v>
      </c>
      <c r="AI17" s="5">
        <v>244</v>
      </c>
      <c r="AJ17" s="9">
        <v>30</v>
      </c>
      <c r="AL17" s="5">
        <v>238</v>
      </c>
      <c r="AM17" s="9">
        <v>30</v>
      </c>
    </row>
    <row r="18" spans="1:39" x14ac:dyDescent="0.25">
      <c r="A18" s="6" t="s">
        <v>156</v>
      </c>
      <c r="B18" s="7" t="s">
        <v>78</v>
      </c>
      <c r="C18" s="4" t="s">
        <v>80</v>
      </c>
      <c r="D18" s="8" t="s">
        <v>5</v>
      </c>
      <c r="E18" s="5">
        <v>290</v>
      </c>
      <c r="F18" s="9">
        <v>55</v>
      </c>
      <c r="H18" s="5">
        <v>290</v>
      </c>
      <c r="I18" s="9">
        <v>45</v>
      </c>
      <c r="K18" s="5">
        <v>285</v>
      </c>
      <c r="L18" s="9">
        <v>50</v>
      </c>
      <c r="N18" s="5">
        <v>290</v>
      </c>
      <c r="O18" s="9">
        <v>45</v>
      </c>
      <c r="Q18" s="5">
        <v>280</v>
      </c>
      <c r="R18" s="9">
        <v>55</v>
      </c>
      <c r="T18" s="5">
        <v>285</v>
      </c>
      <c r="U18" s="9">
        <v>60</v>
      </c>
      <c r="W18" s="5">
        <v>285</v>
      </c>
      <c r="X18" s="9">
        <v>60</v>
      </c>
      <c r="Z18" s="5">
        <v>285</v>
      </c>
      <c r="AA18" s="9">
        <v>75</v>
      </c>
      <c r="AC18" s="5">
        <v>240</v>
      </c>
      <c r="AD18" s="9">
        <v>60</v>
      </c>
      <c r="AF18" s="5">
        <v>256</v>
      </c>
      <c r="AG18" s="9">
        <v>60</v>
      </c>
      <c r="AI18" s="5">
        <v>256</v>
      </c>
      <c r="AJ18" s="9">
        <v>60</v>
      </c>
      <c r="AL18" s="5">
        <v>250</v>
      </c>
      <c r="AM18" s="9">
        <v>60</v>
      </c>
    </row>
    <row r="19" spans="1:39" x14ac:dyDescent="0.25">
      <c r="A19" s="6" t="s">
        <v>157</v>
      </c>
      <c r="B19" s="7" t="s">
        <v>78</v>
      </c>
      <c r="C19" s="4" t="s">
        <v>81</v>
      </c>
      <c r="D19" s="10" t="s">
        <v>57</v>
      </c>
      <c r="E19" s="5">
        <v>290</v>
      </c>
      <c r="F19" s="9">
        <v>35</v>
      </c>
      <c r="H19" s="5">
        <v>290</v>
      </c>
      <c r="I19" s="9">
        <v>18</v>
      </c>
      <c r="K19" s="5">
        <v>285</v>
      </c>
      <c r="L19" s="9">
        <v>20</v>
      </c>
      <c r="N19" s="5">
        <v>290</v>
      </c>
      <c r="O19" s="9">
        <v>20</v>
      </c>
      <c r="Q19" s="5">
        <v>280</v>
      </c>
      <c r="R19" s="9">
        <v>20</v>
      </c>
      <c r="T19" s="5">
        <v>280</v>
      </c>
      <c r="U19" s="9">
        <v>25</v>
      </c>
      <c r="W19" s="5">
        <v>280</v>
      </c>
      <c r="X19" s="9">
        <v>25</v>
      </c>
      <c r="Z19" s="5">
        <v>275</v>
      </c>
      <c r="AA19" s="9">
        <v>25</v>
      </c>
      <c r="AC19" s="5">
        <v>242</v>
      </c>
      <c r="AD19" s="9">
        <v>26</v>
      </c>
      <c r="AF19" s="5">
        <v>241</v>
      </c>
      <c r="AG19" s="9">
        <v>35</v>
      </c>
      <c r="AI19" s="5">
        <v>241</v>
      </c>
      <c r="AJ19" s="9">
        <v>35</v>
      </c>
      <c r="AL19" s="5">
        <v>230</v>
      </c>
      <c r="AM19" s="9">
        <v>35</v>
      </c>
    </row>
    <row r="20" spans="1:39" x14ac:dyDescent="0.25">
      <c r="A20" s="6" t="s">
        <v>158</v>
      </c>
      <c r="B20" s="7" t="s">
        <v>78</v>
      </c>
      <c r="C20" s="4" t="s">
        <v>83</v>
      </c>
      <c r="D20" s="8" t="s">
        <v>58</v>
      </c>
      <c r="E20" s="5">
        <v>290</v>
      </c>
      <c r="F20" s="9">
        <v>75</v>
      </c>
      <c r="H20" s="5">
        <v>290</v>
      </c>
      <c r="I20" s="9">
        <v>45</v>
      </c>
      <c r="K20" s="5">
        <v>290</v>
      </c>
      <c r="L20" s="9">
        <v>55</v>
      </c>
      <c r="N20" s="5">
        <v>290</v>
      </c>
      <c r="O20" s="9">
        <v>65</v>
      </c>
      <c r="Q20" s="5">
        <v>280</v>
      </c>
      <c r="R20" s="9">
        <v>80</v>
      </c>
      <c r="T20" s="5">
        <v>280</v>
      </c>
      <c r="U20" s="9">
        <v>80</v>
      </c>
      <c r="W20" s="5">
        <v>280</v>
      </c>
      <c r="X20" s="9">
        <v>80</v>
      </c>
      <c r="Z20" s="5">
        <v>285</v>
      </c>
      <c r="AA20" s="9">
        <v>85</v>
      </c>
      <c r="AC20" s="5">
        <v>261</v>
      </c>
      <c r="AD20" s="9">
        <v>80</v>
      </c>
      <c r="AF20" s="5">
        <v>266</v>
      </c>
      <c r="AG20" s="9">
        <v>80</v>
      </c>
      <c r="AI20" s="5">
        <v>266</v>
      </c>
      <c r="AJ20" s="9">
        <v>80</v>
      </c>
      <c r="AL20" s="5">
        <v>270</v>
      </c>
      <c r="AM20" s="9">
        <v>80</v>
      </c>
    </row>
    <row r="21" spans="1:39" x14ac:dyDescent="0.25">
      <c r="A21" s="6" t="s">
        <v>159</v>
      </c>
      <c r="B21" s="7" t="s">
        <v>78</v>
      </c>
      <c r="C21" s="4" t="s">
        <v>84</v>
      </c>
      <c r="D21" s="8" t="s">
        <v>6</v>
      </c>
      <c r="E21" s="5">
        <v>290</v>
      </c>
      <c r="F21" s="9">
        <v>75</v>
      </c>
      <c r="H21" s="5">
        <v>290</v>
      </c>
      <c r="I21" s="9">
        <v>45</v>
      </c>
      <c r="K21" s="5">
        <v>285</v>
      </c>
      <c r="L21" s="9">
        <v>60</v>
      </c>
      <c r="N21" s="5">
        <v>290</v>
      </c>
      <c r="O21" s="9">
        <v>70</v>
      </c>
      <c r="Q21" s="5">
        <v>280</v>
      </c>
      <c r="R21" s="9">
        <v>70</v>
      </c>
      <c r="T21" s="5">
        <v>275</v>
      </c>
      <c r="U21" s="9">
        <v>85</v>
      </c>
      <c r="W21" s="5">
        <v>275</v>
      </c>
      <c r="X21" s="9">
        <v>85</v>
      </c>
      <c r="Z21" s="5">
        <v>275</v>
      </c>
      <c r="AA21" s="9">
        <v>85</v>
      </c>
      <c r="AC21" s="5">
        <v>260</v>
      </c>
      <c r="AD21" s="9">
        <v>103</v>
      </c>
      <c r="AF21" s="5">
        <v>268</v>
      </c>
      <c r="AG21" s="9">
        <v>60</v>
      </c>
      <c r="AI21" s="5">
        <v>268</v>
      </c>
      <c r="AJ21" s="9">
        <v>60</v>
      </c>
      <c r="AL21" s="5">
        <v>240</v>
      </c>
      <c r="AM21" s="9">
        <v>60</v>
      </c>
    </row>
    <row r="22" spans="1:39" x14ac:dyDescent="0.25">
      <c r="A22" s="6" t="s">
        <v>160</v>
      </c>
      <c r="B22" s="7" t="s">
        <v>78</v>
      </c>
      <c r="C22" s="4" t="s">
        <v>86</v>
      </c>
      <c r="D22" s="8" t="s">
        <v>7</v>
      </c>
      <c r="E22" s="5">
        <v>290</v>
      </c>
      <c r="F22" s="9">
        <v>30</v>
      </c>
      <c r="H22" s="5">
        <v>290</v>
      </c>
      <c r="I22" s="9">
        <v>23</v>
      </c>
      <c r="K22" s="5">
        <v>285</v>
      </c>
      <c r="L22" s="9">
        <v>25</v>
      </c>
      <c r="N22" s="5">
        <v>290</v>
      </c>
      <c r="O22" s="9">
        <v>25</v>
      </c>
      <c r="Q22" s="5">
        <v>280</v>
      </c>
      <c r="R22" s="9">
        <v>30</v>
      </c>
      <c r="T22" s="5">
        <v>280</v>
      </c>
      <c r="U22" s="9">
        <v>30</v>
      </c>
      <c r="W22" s="5">
        <v>280</v>
      </c>
      <c r="X22" s="9">
        <v>30</v>
      </c>
      <c r="Z22" s="5">
        <v>280</v>
      </c>
      <c r="AA22" s="9">
        <v>30</v>
      </c>
      <c r="AC22" s="5">
        <v>240</v>
      </c>
      <c r="AD22" s="9">
        <v>35</v>
      </c>
      <c r="AF22" s="5">
        <v>241</v>
      </c>
      <c r="AG22" s="9">
        <v>35</v>
      </c>
      <c r="AI22" s="5">
        <v>241</v>
      </c>
      <c r="AJ22" s="9">
        <v>40</v>
      </c>
      <c r="AL22" s="5">
        <v>235</v>
      </c>
      <c r="AM22" s="9">
        <v>40</v>
      </c>
    </row>
    <row r="23" spans="1:39" x14ac:dyDescent="0.25">
      <c r="A23" s="49" t="s">
        <v>8</v>
      </c>
      <c r="B23" s="49"/>
      <c r="C23" s="49"/>
      <c r="D23" s="49"/>
      <c r="E23" s="16"/>
      <c r="F23" s="12">
        <f>SUM(F24:F31)</f>
        <v>720</v>
      </c>
      <c r="H23" s="16"/>
      <c r="I23" s="12">
        <f>SUM(I24:I31)</f>
        <v>490</v>
      </c>
      <c r="K23" s="16"/>
      <c r="L23" s="12">
        <f>SUM(L24:L31)</f>
        <v>550</v>
      </c>
      <c r="N23" s="16"/>
      <c r="O23" s="12">
        <f>SUM(O24:O31)</f>
        <v>849</v>
      </c>
      <c r="Q23" s="16"/>
      <c r="R23" s="12">
        <f>SUM(R24:R31)</f>
        <v>577</v>
      </c>
      <c r="T23" s="16"/>
      <c r="U23" s="12">
        <f>SUM(U24:U31)</f>
        <v>595</v>
      </c>
      <c r="W23" s="16"/>
      <c r="X23" s="12">
        <f>SUM(X24:X31)</f>
        <v>600</v>
      </c>
      <c r="Z23" s="16"/>
      <c r="AA23" s="12">
        <f>SUM(AA24:AA31)</f>
        <v>680</v>
      </c>
      <c r="AC23" s="16"/>
      <c r="AD23" s="12">
        <f>SUM(AD24:AD31)</f>
        <v>723</v>
      </c>
      <c r="AF23" s="16"/>
      <c r="AG23" s="12">
        <f>SUM(AG24:AG31)</f>
        <v>635</v>
      </c>
      <c r="AI23" s="16"/>
      <c r="AJ23" s="12">
        <f>SUM(AJ24:AJ31)</f>
        <v>608</v>
      </c>
      <c r="AL23" s="16"/>
      <c r="AM23" s="12">
        <f>SUM(AM24:AM31)</f>
        <v>710</v>
      </c>
    </row>
    <row r="24" spans="1:39" x14ac:dyDescent="0.25">
      <c r="A24" s="6" t="s">
        <v>162</v>
      </c>
      <c r="B24" s="7" t="s">
        <v>89</v>
      </c>
      <c r="C24" s="4" t="s">
        <v>90</v>
      </c>
      <c r="D24" s="13" t="s">
        <v>9</v>
      </c>
      <c r="E24" s="5">
        <v>345</v>
      </c>
      <c r="F24" s="5">
        <v>345</v>
      </c>
      <c r="H24" s="5">
        <v>330</v>
      </c>
      <c r="I24" s="5">
        <v>200</v>
      </c>
      <c r="K24" s="5">
        <v>335</v>
      </c>
      <c r="L24" s="5">
        <v>200</v>
      </c>
      <c r="M24" s="29"/>
      <c r="N24" s="5">
        <v>340</v>
      </c>
      <c r="O24" s="5">
        <v>355</v>
      </c>
      <c r="Q24" s="5">
        <v>350</v>
      </c>
      <c r="R24" s="5">
        <v>200</v>
      </c>
      <c r="T24" s="5">
        <v>350</v>
      </c>
      <c r="U24" s="5">
        <v>200</v>
      </c>
      <c r="V24" s="29"/>
      <c r="W24" s="5">
        <v>345</v>
      </c>
      <c r="X24" s="5">
        <v>215</v>
      </c>
      <c r="Z24" s="5">
        <v>348</v>
      </c>
      <c r="AA24" s="5">
        <v>250</v>
      </c>
      <c r="AC24" s="5">
        <v>320</v>
      </c>
      <c r="AD24" s="5">
        <v>230</v>
      </c>
      <c r="AF24" s="5">
        <v>331</v>
      </c>
      <c r="AG24" s="5">
        <v>250</v>
      </c>
      <c r="AI24" s="5">
        <v>320</v>
      </c>
      <c r="AJ24" s="5">
        <v>250</v>
      </c>
      <c r="AL24" s="5">
        <v>325</v>
      </c>
      <c r="AM24" s="5">
        <v>260</v>
      </c>
    </row>
    <row r="25" spans="1:39" x14ac:dyDescent="0.25">
      <c r="A25" s="6" t="s">
        <v>163</v>
      </c>
      <c r="B25" s="7" t="s">
        <v>89</v>
      </c>
      <c r="C25" s="4" t="s">
        <v>91</v>
      </c>
      <c r="D25" s="13" t="s">
        <v>10</v>
      </c>
      <c r="E25" s="14">
        <v>320</v>
      </c>
      <c r="F25" s="14">
        <v>54</v>
      </c>
      <c r="H25" s="14">
        <v>315</v>
      </c>
      <c r="I25" s="14">
        <v>40</v>
      </c>
      <c r="K25" s="14">
        <v>305</v>
      </c>
      <c r="L25" s="14">
        <v>75</v>
      </c>
      <c r="M25" s="29"/>
      <c r="N25" s="14">
        <v>315</v>
      </c>
      <c r="O25" s="14">
        <v>125</v>
      </c>
      <c r="Q25" s="14">
        <v>315</v>
      </c>
      <c r="R25" s="14">
        <v>80</v>
      </c>
      <c r="T25" s="14">
        <v>315</v>
      </c>
      <c r="U25" s="14">
        <v>75</v>
      </c>
      <c r="V25" s="29"/>
      <c r="W25" s="14">
        <v>315</v>
      </c>
      <c r="X25" s="14">
        <v>100</v>
      </c>
      <c r="Z25" s="14">
        <v>324</v>
      </c>
      <c r="AA25" s="14">
        <v>110</v>
      </c>
      <c r="AC25" s="14">
        <v>310</v>
      </c>
      <c r="AD25" s="14">
        <v>104</v>
      </c>
      <c r="AF25" s="14">
        <v>271</v>
      </c>
      <c r="AG25" s="14">
        <v>100</v>
      </c>
      <c r="AI25" s="14">
        <v>302</v>
      </c>
      <c r="AJ25" s="14">
        <v>50</v>
      </c>
      <c r="AL25" s="14">
        <v>271</v>
      </c>
      <c r="AM25" s="14">
        <v>80</v>
      </c>
    </row>
    <row r="26" spans="1:39" x14ac:dyDescent="0.25">
      <c r="A26" s="6" t="s">
        <v>164</v>
      </c>
      <c r="B26" s="7" t="s">
        <v>89</v>
      </c>
      <c r="C26" s="4" t="s">
        <v>93</v>
      </c>
      <c r="D26" s="13" t="s">
        <v>61</v>
      </c>
      <c r="E26" s="14">
        <v>310</v>
      </c>
      <c r="F26" s="14">
        <v>27</v>
      </c>
      <c r="H26" s="14">
        <v>305</v>
      </c>
      <c r="I26" s="14">
        <v>20</v>
      </c>
      <c r="K26" s="14">
        <v>310</v>
      </c>
      <c r="L26" s="14">
        <v>30</v>
      </c>
      <c r="M26" s="29"/>
      <c r="N26" s="14">
        <v>315</v>
      </c>
      <c r="O26" s="14">
        <v>30</v>
      </c>
      <c r="Q26" s="14">
        <v>310</v>
      </c>
      <c r="R26" s="14">
        <v>34</v>
      </c>
      <c r="T26" s="14">
        <v>315</v>
      </c>
      <c r="U26" s="14">
        <v>40</v>
      </c>
      <c r="V26" s="29"/>
      <c r="W26" s="14">
        <v>315</v>
      </c>
      <c r="X26" s="14">
        <v>30</v>
      </c>
      <c r="Z26" s="14">
        <v>318</v>
      </c>
      <c r="AA26" s="14">
        <v>35</v>
      </c>
      <c r="AC26" s="14">
        <v>298</v>
      </c>
      <c r="AD26" s="14">
        <v>30</v>
      </c>
      <c r="AF26" s="14">
        <v>296</v>
      </c>
      <c r="AG26" s="14">
        <v>30</v>
      </c>
      <c r="AI26" s="14">
        <v>280</v>
      </c>
      <c r="AJ26" s="14">
        <v>45</v>
      </c>
      <c r="AL26" s="14">
        <v>280</v>
      </c>
      <c r="AM26" s="14">
        <v>40</v>
      </c>
    </row>
    <row r="27" spans="1:39" x14ac:dyDescent="0.25">
      <c r="A27" s="6">
        <v>1206</v>
      </c>
      <c r="B27" s="7" t="s">
        <v>89</v>
      </c>
      <c r="C27" s="4" t="s">
        <v>94</v>
      </c>
      <c r="D27" s="13" t="s">
        <v>11</v>
      </c>
      <c r="E27" s="14">
        <v>313</v>
      </c>
      <c r="F27" s="14">
        <v>42</v>
      </c>
      <c r="H27" s="14">
        <v>315</v>
      </c>
      <c r="I27" s="14">
        <v>25</v>
      </c>
      <c r="K27" s="14">
        <v>321</v>
      </c>
      <c r="L27" s="14">
        <v>25</v>
      </c>
      <c r="M27" s="29"/>
      <c r="N27" s="14">
        <v>315</v>
      </c>
      <c r="O27" s="14">
        <v>47</v>
      </c>
      <c r="Q27" s="14">
        <v>315</v>
      </c>
      <c r="R27" s="14">
        <v>20</v>
      </c>
      <c r="T27" s="14">
        <v>315</v>
      </c>
      <c r="U27" s="14">
        <v>40</v>
      </c>
      <c r="V27" s="29"/>
      <c r="W27" s="14">
        <v>315</v>
      </c>
      <c r="X27" s="14">
        <v>40</v>
      </c>
      <c r="Z27" s="14">
        <v>333</v>
      </c>
      <c r="AA27" s="14">
        <v>50</v>
      </c>
      <c r="AC27" s="14">
        <v>302</v>
      </c>
      <c r="AD27" s="14">
        <v>40</v>
      </c>
      <c r="AF27" s="14">
        <v>272</v>
      </c>
      <c r="AG27" s="14">
        <v>40</v>
      </c>
      <c r="AI27" s="14">
        <v>289</v>
      </c>
      <c r="AJ27" s="14">
        <v>48</v>
      </c>
      <c r="AL27" s="14">
        <v>280</v>
      </c>
      <c r="AM27" s="14">
        <v>100</v>
      </c>
    </row>
    <row r="28" spans="1:39" x14ac:dyDescent="0.25">
      <c r="A28" s="6">
        <v>1205</v>
      </c>
      <c r="B28" s="7" t="s">
        <v>89</v>
      </c>
      <c r="C28" s="4" t="s">
        <v>148</v>
      </c>
      <c r="D28" s="15" t="s">
        <v>149</v>
      </c>
      <c r="E28" s="14">
        <v>313</v>
      </c>
      <c r="F28" s="14">
        <v>42</v>
      </c>
      <c r="H28" s="14">
        <v>315</v>
      </c>
      <c r="I28" s="14">
        <v>20</v>
      </c>
      <c r="K28" s="14">
        <v>310</v>
      </c>
      <c r="L28" s="14">
        <v>30</v>
      </c>
      <c r="M28" s="29"/>
      <c r="N28" s="14">
        <v>310</v>
      </c>
      <c r="O28" s="14">
        <v>47</v>
      </c>
      <c r="Q28" s="14">
        <v>310</v>
      </c>
      <c r="R28" s="14">
        <v>52</v>
      </c>
      <c r="T28" s="14">
        <v>315</v>
      </c>
      <c r="U28" s="14">
        <v>50</v>
      </c>
      <c r="V28" s="29"/>
      <c r="W28" s="14">
        <v>315</v>
      </c>
      <c r="X28" s="14">
        <v>40</v>
      </c>
      <c r="Z28" s="14">
        <v>315</v>
      </c>
      <c r="AA28" s="14">
        <v>40</v>
      </c>
      <c r="AC28" s="14">
        <v>310</v>
      </c>
      <c r="AD28" s="14">
        <v>42</v>
      </c>
      <c r="AF28" s="14">
        <v>270</v>
      </c>
      <c r="AG28" s="14">
        <v>35</v>
      </c>
      <c r="AI28" s="14">
        <v>280</v>
      </c>
      <c r="AJ28" s="14">
        <v>35</v>
      </c>
      <c r="AL28" s="14">
        <v>280</v>
      </c>
      <c r="AM28" s="14">
        <v>40</v>
      </c>
    </row>
    <row r="29" spans="1:39" x14ac:dyDescent="0.25">
      <c r="A29" s="6">
        <v>1201</v>
      </c>
      <c r="B29" s="7" t="s">
        <v>89</v>
      </c>
      <c r="C29" s="4" t="s">
        <v>92</v>
      </c>
      <c r="D29" s="13" t="s">
        <v>66</v>
      </c>
      <c r="E29" s="14">
        <v>334</v>
      </c>
      <c r="F29" s="14">
        <v>50</v>
      </c>
      <c r="H29" s="14">
        <v>315</v>
      </c>
      <c r="I29" s="14">
        <v>45</v>
      </c>
      <c r="K29" s="14">
        <v>330</v>
      </c>
      <c r="L29" s="14">
        <v>50</v>
      </c>
      <c r="M29" s="29"/>
      <c r="N29" s="14">
        <v>330</v>
      </c>
      <c r="O29" s="14">
        <v>65</v>
      </c>
      <c r="Q29" s="14">
        <v>330</v>
      </c>
      <c r="R29" s="14">
        <v>50</v>
      </c>
      <c r="T29" s="14">
        <v>340</v>
      </c>
      <c r="U29" s="14">
        <v>50</v>
      </c>
      <c r="V29" s="29"/>
      <c r="W29" s="14">
        <v>340</v>
      </c>
      <c r="X29" s="14">
        <v>50</v>
      </c>
      <c r="Z29" s="14">
        <v>347</v>
      </c>
      <c r="AA29" s="14">
        <v>60</v>
      </c>
      <c r="AC29" s="14">
        <v>303</v>
      </c>
      <c r="AD29" s="14">
        <v>50</v>
      </c>
      <c r="AF29" s="14">
        <v>320</v>
      </c>
      <c r="AG29" s="14">
        <v>50</v>
      </c>
      <c r="AI29" s="14">
        <v>315</v>
      </c>
      <c r="AJ29" s="14">
        <v>50</v>
      </c>
      <c r="AL29" s="14">
        <v>300</v>
      </c>
      <c r="AM29" s="14">
        <v>60</v>
      </c>
    </row>
    <row r="30" spans="1:39" x14ac:dyDescent="0.25">
      <c r="A30" s="6">
        <v>1204</v>
      </c>
      <c r="B30" s="7" t="s">
        <v>89</v>
      </c>
      <c r="C30" s="4" t="s">
        <v>96</v>
      </c>
      <c r="D30" s="13" t="s">
        <v>12</v>
      </c>
      <c r="E30" s="14">
        <v>324</v>
      </c>
      <c r="F30" s="14">
        <v>120</v>
      </c>
      <c r="H30" s="14">
        <v>320</v>
      </c>
      <c r="I30" s="14">
        <v>100</v>
      </c>
      <c r="K30" s="14">
        <v>325</v>
      </c>
      <c r="L30" s="14">
        <v>100</v>
      </c>
      <c r="M30" s="29"/>
      <c r="N30" s="14">
        <v>325</v>
      </c>
      <c r="O30" s="14">
        <v>140</v>
      </c>
      <c r="Q30" s="14">
        <v>337</v>
      </c>
      <c r="R30" s="14">
        <v>101</v>
      </c>
      <c r="T30" s="14">
        <v>330</v>
      </c>
      <c r="U30" s="14">
        <v>100</v>
      </c>
      <c r="V30" s="29"/>
      <c r="W30" s="14">
        <v>330</v>
      </c>
      <c r="X30" s="14">
        <v>100</v>
      </c>
      <c r="Z30" s="14">
        <v>341</v>
      </c>
      <c r="AA30" s="14">
        <v>110</v>
      </c>
      <c r="AC30" s="14">
        <v>327</v>
      </c>
      <c r="AD30" s="14">
        <v>202</v>
      </c>
      <c r="AF30" s="14">
        <v>310</v>
      </c>
      <c r="AG30" s="14">
        <v>100</v>
      </c>
      <c r="AI30" s="14">
        <v>320</v>
      </c>
      <c r="AJ30" s="14">
        <v>100</v>
      </c>
      <c r="AL30" s="14">
        <v>320</v>
      </c>
      <c r="AM30" s="14">
        <v>100</v>
      </c>
    </row>
    <row r="31" spans="1:39" x14ac:dyDescent="0.25">
      <c r="A31" s="6" t="s">
        <v>161</v>
      </c>
      <c r="B31" s="7" t="s">
        <v>89</v>
      </c>
      <c r="C31" s="4" t="s">
        <v>95</v>
      </c>
      <c r="D31" s="13" t="s">
        <v>23</v>
      </c>
      <c r="E31" s="14">
        <v>308</v>
      </c>
      <c r="F31" s="9">
        <v>40</v>
      </c>
      <c r="H31" s="14">
        <v>305</v>
      </c>
      <c r="I31" s="9">
        <v>40</v>
      </c>
      <c r="K31" s="14">
        <v>320</v>
      </c>
      <c r="L31" s="9">
        <v>40</v>
      </c>
      <c r="M31" s="29"/>
      <c r="N31" s="14">
        <v>320</v>
      </c>
      <c r="O31" s="9">
        <v>40</v>
      </c>
      <c r="Q31" s="14">
        <v>315</v>
      </c>
      <c r="R31" s="9">
        <v>40</v>
      </c>
      <c r="T31" s="14">
        <v>320</v>
      </c>
      <c r="U31" s="9">
        <v>40</v>
      </c>
      <c r="V31" s="29"/>
      <c r="W31" s="14">
        <v>330</v>
      </c>
      <c r="X31" s="9">
        <v>25</v>
      </c>
      <c r="Z31" s="14">
        <v>330</v>
      </c>
      <c r="AA31" s="9">
        <v>25</v>
      </c>
      <c r="AC31" s="14">
        <v>314</v>
      </c>
      <c r="AD31" s="9">
        <v>25</v>
      </c>
      <c r="AF31" s="14">
        <v>316</v>
      </c>
      <c r="AG31" s="9">
        <v>30</v>
      </c>
      <c r="AI31" s="14">
        <v>312</v>
      </c>
      <c r="AJ31" s="9">
        <v>30</v>
      </c>
      <c r="AL31" s="14">
        <v>300</v>
      </c>
      <c r="AM31" s="9">
        <v>30</v>
      </c>
    </row>
    <row r="32" spans="1:39" x14ac:dyDescent="0.25">
      <c r="A32" s="49" t="s">
        <v>13</v>
      </c>
      <c r="B32" s="49"/>
      <c r="C32" s="49"/>
      <c r="D32" s="49"/>
      <c r="E32" s="16"/>
      <c r="F32" s="12">
        <f>SUM(F33:F41)</f>
        <v>425</v>
      </c>
      <c r="H32" s="16"/>
      <c r="I32" s="12">
        <f>SUM(I33:I41)</f>
        <v>305</v>
      </c>
      <c r="K32" s="16"/>
      <c r="L32" s="12">
        <f>SUM(L33:L41)</f>
        <v>430</v>
      </c>
      <c r="N32" s="16"/>
      <c r="O32" s="12">
        <f>SUM(O33:O41)</f>
        <v>451</v>
      </c>
      <c r="Q32" s="16"/>
      <c r="R32" s="12">
        <f>SUM(R33:R41)</f>
        <v>495</v>
      </c>
      <c r="T32" s="16"/>
      <c r="U32" s="12">
        <f>SUM(U33:U41)</f>
        <v>574</v>
      </c>
      <c r="W32" s="16"/>
      <c r="X32" s="12">
        <f>SUM(X33:X41)</f>
        <v>574</v>
      </c>
      <c r="Z32" s="16"/>
      <c r="AA32" s="12">
        <f>SUM(AA33:AA41)</f>
        <v>580</v>
      </c>
      <c r="AC32" s="16"/>
      <c r="AD32" s="12">
        <f>SUM(AD33:AD41)</f>
        <v>508</v>
      </c>
      <c r="AF32" s="16"/>
      <c r="AG32" s="12">
        <f>SUM(AG33:AG41)</f>
        <v>485</v>
      </c>
      <c r="AI32" s="16"/>
      <c r="AJ32" s="12">
        <f>SUM(AJ33:AJ41)</f>
        <v>515</v>
      </c>
      <c r="AL32" s="16"/>
      <c r="AM32" s="12">
        <f>SUM(AM33:AM41)</f>
        <v>532</v>
      </c>
    </row>
    <row r="33" spans="1:39" x14ac:dyDescent="0.25">
      <c r="A33" s="6">
        <v>1607</v>
      </c>
      <c r="B33" s="7" t="s">
        <v>101</v>
      </c>
      <c r="C33" s="4" t="s">
        <v>102</v>
      </c>
      <c r="D33" s="13" t="s">
        <v>14</v>
      </c>
      <c r="E33" s="14">
        <v>278</v>
      </c>
      <c r="F33" s="14">
        <v>50</v>
      </c>
      <c r="H33" s="14">
        <v>291</v>
      </c>
      <c r="I33" s="14">
        <v>25</v>
      </c>
      <c r="K33" s="14">
        <v>291</v>
      </c>
      <c r="L33" s="14">
        <v>30</v>
      </c>
      <c r="M33" s="29"/>
      <c r="N33" s="14">
        <v>300</v>
      </c>
      <c r="O33" s="14">
        <v>30</v>
      </c>
      <c r="Q33" s="14">
        <v>290</v>
      </c>
      <c r="R33" s="14">
        <v>40</v>
      </c>
      <c r="T33" s="14">
        <v>290</v>
      </c>
      <c r="U33" s="14">
        <v>44</v>
      </c>
      <c r="V33" s="29"/>
      <c r="W33" s="14">
        <v>290</v>
      </c>
      <c r="X33" s="14">
        <v>44</v>
      </c>
      <c r="Z33" s="14">
        <v>290</v>
      </c>
      <c r="AA33" s="14">
        <v>50</v>
      </c>
      <c r="AC33" s="14">
        <v>240</v>
      </c>
      <c r="AD33" s="14">
        <v>40</v>
      </c>
      <c r="AF33" s="14">
        <v>240</v>
      </c>
      <c r="AG33" s="14">
        <v>40</v>
      </c>
      <c r="AI33" s="14">
        <v>230</v>
      </c>
      <c r="AJ33" s="14">
        <v>40</v>
      </c>
      <c r="AL33" s="14">
        <v>230</v>
      </c>
      <c r="AM33" s="14">
        <v>40</v>
      </c>
    </row>
    <row r="34" spans="1:39" x14ac:dyDescent="0.25">
      <c r="A34" s="6">
        <v>1604</v>
      </c>
      <c r="B34" s="7" t="s">
        <v>101</v>
      </c>
      <c r="C34" s="4" t="s">
        <v>103</v>
      </c>
      <c r="D34" s="13" t="s">
        <v>15</v>
      </c>
      <c r="E34" s="14">
        <v>309</v>
      </c>
      <c r="F34" s="14">
        <v>60</v>
      </c>
      <c r="H34" s="14">
        <v>290</v>
      </c>
      <c r="I34" s="14">
        <v>40</v>
      </c>
      <c r="K34" s="14">
        <v>325</v>
      </c>
      <c r="L34" s="14">
        <v>40</v>
      </c>
      <c r="M34" s="29"/>
      <c r="N34" s="14">
        <v>325</v>
      </c>
      <c r="O34" s="14">
        <v>50</v>
      </c>
      <c r="Q34" s="14">
        <v>315</v>
      </c>
      <c r="R34" s="14">
        <v>60</v>
      </c>
      <c r="T34" s="14">
        <v>315</v>
      </c>
      <c r="U34" s="14">
        <v>60</v>
      </c>
      <c r="V34" s="29"/>
      <c r="W34" s="14">
        <v>315</v>
      </c>
      <c r="X34" s="14">
        <v>60</v>
      </c>
      <c r="Z34" s="14">
        <v>315</v>
      </c>
      <c r="AA34" s="14">
        <v>60</v>
      </c>
      <c r="AC34" s="14">
        <v>300</v>
      </c>
      <c r="AD34" s="14">
        <v>55</v>
      </c>
      <c r="AF34" s="14">
        <v>240</v>
      </c>
      <c r="AG34" s="14">
        <v>55</v>
      </c>
      <c r="AI34" s="14">
        <v>278</v>
      </c>
      <c r="AJ34" s="14">
        <v>60</v>
      </c>
      <c r="AL34" s="14">
        <v>270</v>
      </c>
      <c r="AM34" s="14">
        <v>66</v>
      </c>
    </row>
    <row r="35" spans="1:39" x14ac:dyDescent="0.25">
      <c r="A35" s="6">
        <v>1616</v>
      </c>
      <c r="B35" s="7" t="s">
        <v>101</v>
      </c>
      <c r="C35" s="4" t="s">
        <v>104</v>
      </c>
      <c r="D35" s="8" t="s">
        <v>16</v>
      </c>
      <c r="E35" s="14">
        <v>292</v>
      </c>
      <c r="F35" s="14">
        <v>40</v>
      </c>
      <c r="H35" s="14">
        <v>290</v>
      </c>
      <c r="I35" s="14">
        <v>30</v>
      </c>
      <c r="K35" s="14">
        <v>300</v>
      </c>
      <c r="L35" s="14">
        <v>60</v>
      </c>
      <c r="M35" s="29"/>
      <c r="N35" s="14">
        <v>300</v>
      </c>
      <c r="O35" s="14">
        <v>60</v>
      </c>
      <c r="Q35" s="14">
        <v>280</v>
      </c>
      <c r="R35" s="14">
        <v>70</v>
      </c>
      <c r="T35" s="14">
        <v>280</v>
      </c>
      <c r="U35" s="14">
        <v>80</v>
      </c>
      <c r="V35" s="29"/>
      <c r="W35" s="14">
        <v>280</v>
      </c>
      <c r="X35" s="14">
        <v>80</v>
      </c>
      <c r="Z35" s="14">
        <v>291</v>
      </c>
      <c r="AA35" s="14">
        <v>70</v>
      </c>
      <c r="AC35" s="14">
        <v>240</v>
      </c>
      <c r="AD35" s="14">
        <v>72</v>
      </c>
      <c r="AF35" s="14">
        <v>240</v>
      </c>
      <c r="AG35" s="14">
        <v>70</v>
      </c>
      <c r="AI35" s="14">
        <v>240</v>
      </c>
      <c r="AJ35" s="14">
        <v>70</v>
      </c>
      <c r="AL35" s="14">
        <v>230</v>
      </c>
      <c r="AM35" s="14">
        <v>96</v>
      </c>
    </row>
    <row r="36" spans="1:39" x14ac:dyDescent="0.25">
      <c r="A36" s="6">
        <v>1603</v>
      </c>
      <c r="B36" s="7" t="s">
        <v>101</v>
      </c>
      <c r="C36" s="4" t="s">
        <v>105</v>
      </c>
      <c r="D36" s="8" t="s">
        <v>3</v>
      </c>
      <c r="E36" s="14">
        <v>280</v>
      </c>
      <c r="F36" s="14">
        <v>35</v>
      </c>
      <c r="H36" s="14">
        <v>280</v>
      </c>
      <c r="I36" s="14">
        <v>50</v>
      </c>
      <c r="K36" s="14">
        <v>280</v>
      </c>
      <c r="L36" s="14">
        <v>60</v>
      </c>
      <c r="M36" s="29"/>
      <c r="N36" s="14">
        <v>280</v>
      </c>
      <c r="O36" s="14">
        <v>60</v>
      </c>
      <c r="Q36" s="14">
        <v>267</v>
      </c>
      <c r="R36" s="14">
        <v>60</v>
      </c>
      <c r="T36" s="14">
        <v>280</v>
      </c>
      <c r="U36" s="14">
        <v>70</v>
      </c>
      <c r="V36" s="29"/>
      <c r="W36" s="14">
        <v>280</v>
      </c>
      <c r="X36" s="14">
        <v>70</v>
      </c>
      <c r="Z36" s="14">
        <v>275</v>
      </c>
      <c r="AA36" s="14">
        <v>60</v>
      </c>
      <c r="AC36" s="14">
        <v>240</v>
      </c>
      <c r="AD36" s="14">
        <v>60</v>
      </c>
      <c r="AF36" s="14">
        <v>240</v>
      </c>
      <c r="AG36" s="14">
        <v>40</v>
      </c>
      <c r="AI36" s="14">
        <v>230</v>
      </c>
      <c r="AJ36" s="14">
        <v>60</v>
      </c>
      <c r="AL36" s="14">
        <v>230</v>
      </c>
      <c r="AM36" s="14">
        <v>60</v>
      </c>
    </row>
    <row r="37" spans="1:39" x14ac:dyDescent="0.25">
      <c r="A37" s="6">
        <v>1608</v>
      </c>
      <c r="B37" s="7" t="s">
        <v>101</v>
      </c>
      <c r="C37" s="4" t="s">
        <v>106</v>
      </c>
      <c r="D37" s="8" t="s">
        <v>17</v>
      </c>
      <c r="E37" s="14">
        <v>270</v>
      </c>
      <c r="F37" s="14">
        <v>35</v>
      </c>
      <c r="H37" s="14">
        <v>280</v>
      </c>
      <c r="I37" s="14">
        <v>25</v>
      </c>
      <c r="K37" s="14">
        <v>280</v>
      </c>
      <c r="L37" s="14">
        <v>40</v>
      </c>
      <c r="M37" s="29"/>
      <c r="N37" s="14">
        <v>270</v>
      </c>
      <c r="O37" s="14">
        <v>40</v>
      </c>
      <c r="Q37" s="14">
        <v>265</v>
      </c>
      <c r="R37" s="14">
        <v>50</v>
      </c>
      <c r="T37" s="14">
        <v>265</v>
      </c>
      <c r="U37" s="14">
        <v>60</v>
      </c>
      <c r="V37" s="29"/>
      <c r="W37" s="14">
        <v>265</v>
      </c>
      <c r="X37" s="14">
        <v>60</v>
      </c>
      <c r="Z37" s="14">
        <v>270</v>
      </c>
      <c r="AA37" s="14">
        <v>70</v>
      </c>
      <c r="AC37" s="14">
        <v>241</v>
      </c>
      <c r="AD37" s="14">
        <v>50</v>
      </c>
      <c r="AF37" s="14">
        <v>240</v>
      </c>
      <c r="AG37" s="14">
        <v>40</v>
      </c>
      <c r="AI37" s="14">
        <v>230</v>
      </c>
      <c r="AJ37" s="14">
        <v>70</v>
      </c>
      <c r="AL37" s="14">
        <v>230</v>
      </c>
      <c r="AM37" s="14">
        <v>70</v>
      </c>
    </row>
    <row r="38" spans="1:39" x14ac:dyDescent="0.25">
      <c r="A38" s="6">
        <v>1605</v>
      </c>
      <c r="B38" s="7" t="s">
        <v>101</v>
      </c>
      <c r="C38" s="4" t="s">
        <v>107</v>
      </c>
      <c r="D38" s="8" t="s">
        <v>18</v>
      </c>
      <c r="E38" s="14">
        <v>323</v>
      </c>
      <c r="F38" s="14">
        <v>80</v>
      </c>
      <c r="H38" s="14">
        <v>325</v>
      </c>
      <c r="I38" s="14">
        <v>40</v>
      </c>
      <c r="K38" s="14">
        <v>333</v>
      </c>
      <c r="L38" s="14">
        <v>50</v>
      </c>
      <c r="M38" s="29"/>
      <c r="N38" s="14">
        <v>333</v>
      </c>
      <c r="O38" s="14">
        <v>55</v>
      </c>
      <c r="Q38" s="14">
        <v>333</v>
      </c>
      <c r="R38" s="14">
        <v>50</v>
      </c>
      <c r="T38" s="14">
        <v>333</v>
      </c>
      <c r="U38" s="14">
        <v>50</v>
      </c>
      <c r="V38" s="29"/>
      <c r="W38" s="14">
        <v>333</v>
      </c>
      <c r="X38" s="14">
        <v>50</v>
      </c>
      <c r="Z38" s="14">
        <v>320</v>
      </c>
      <c r="AA38" s="14">
        <v>70</v>
      </c>
      <c r="AC38" s="14">
        <v>318</v>
      </c>
      <c r="AD38" s="14">
        <v>50</v>
      </c>
      <c r="AF38" s="14">
        <v>307</v>
      </c>
      <c r="AG38" s="14">
        <v>70</v>
      </c>
      <c r="AI38" s="14">
        <v>325</v>
      </c>
      <c r="AJ38" s="14">
        <v>60</v>
      </c>
      <c r="AL38" s="14">
        <v>315</v>
      </c>
      <c r="AM38" s="14">
        <v>60</v>
      </c>
    </row>
    <row r="39" spans="1:39" x14ac:dyDescent="0.25">
      <c r="A39" s="6">
        <v>1601</v>
      </c>
      <c r="B39" s="7" t="s">
        <v>101</v>
      </c>
      <c r="C39" s="4" t="s">
        <v>108</v>
      </c>
      <c r="D39" s="13" t="s">
        <v>19</v>
      </c>
      <c r="E39" s="14">
        <v>283</v>
      </c>
      <c r="F39" s="14">
        <v>25</v>
      </c>
      <c r="H39" s="14">
        <v>290</v>
      </c>
      <c r="I39" s="14">
        <v>30</v>
      </c>
      <c r="K39" s="14">
        <v>280</v>
      </c>
      <c r="L39" s="14">
        <v>60</v>
      </c>
      <c r="M39" s="29"/>
      <c r="N39" s="14">
        <v>280</v>
      </c>
      <c r="O39" s="14">
        <v>60</v>
      </c>
      <c r="Q39" s="14">
        <v>260</v>
      </c>
      <c r="R39" s="14">
        <v>55</v>
      </c>
      <c r="T39" s="14">
        <v>270</v>
      </c>
      <c r="U39" s="14">
        <v>80</v>
      </c>
      <c r="V39" s="29"/>
      <c r="W39" s="14">
        <v>270</v>
      </c>
      <c r="X39" s="14">
        <v>80</v>
      </c>
      <c r="Z39" s="14">
        <v>370</v>
      </c>
      <c r="AA39" s="14">
        <v>80</v>
      </c>
      <c r="AC39" s="14">
        <v>240</v>
      </c>
      <c r="AD39" s="14">
        <v>61</v>
      </c>
      <c r="AF39" s="14">
        <v>240</v>
      </c>
      <c r="AG39" s="14">
        <v>50</v>
      </c>
      <c r="AI39" s="14">
        <v>230</v>
      </c>
      <c r="AJ39" s="14">
        <v>45</v>
      </c>
      <c r="AL39" s="14">
        <v>230</v>
      </c>
      <c r="AM39" s="14">
        <v>40</v>
      </c>
    </row>
    <row r="40" spans="1:39" x14ac:dyDescent="0.25">
      <c r="A40" s="6">
        <v>1606</v>
      </c>
      <c r="B40" s="7" t="s">
        <v>101</v>
      </c>
      <c r="C40" s="4" t="s">
        <v>109</v>
      </c>
      <c r="D40" s="13" t="s">
        <v>20</v>
      </c>
      <c r="E40" s="14">
        <v>295</v>
      </c>
      <c r="F40" s="14">
        <v>45</v>
      </c>
      <c r="H40" s="14">
        <v>304</v>
      </c>
      <c r="I40" s="14">
        <v>25</v>
      </c>
      <c r="K40" s="14">
        <v>304</v>
      </c>
      <c r="L40" s="14">
        <v>30</v>
      </c>
      <c r="M40" s="29"/>
      <c r="N40" s="14">
        <v>300</v>
      </c>
      <c r="O40" s="14">
        <v>36</v>
      </c>
      <c r="Q40" s="14">
        <v>300</v>
      </c>
      <c r="R40" s="14">
        <v>40</v>
      </c>
      <c r="T40" s="14">
        <v>300</v>
      </c>
      <c r="U40" s="14">
        <v>50</v>
      </c>
      <c r="V40" s="29"/>
      <c r="W40" s="14">
        <v>300</v>
      </c>
      <c r="X40" s="14">
        <v>50</v>
      </c>
      <c r="Z40" s="14">
        <v>300</v>
      </c>
      <c r="AA40" s="14">
        <v>50</v>
      </c>
      <c r="AC40" s="14">
        <v>240</v>
      </c>
      <c r="AD40" s="14">
        <v>40</v>
      </c>
      <c r="AF40" s="14">
        <v>240</v>
      </c>
      <c r="AG40" s="14">
        <v>50</v>
      </c>
      <c r="AI40" s="14">
        <v>230</v>
      </c>
      <c r="AJ40" s="14">
        <v>40</v>
      </c>
      <c r="AL40" s="14">
        <v>240</v>
      </c>
      <c r="AM40" s="14">
        <v>40</v>
      </c>
    </row>
    <row r="41" spans="1:39" x14ac:dyDescent="0.25">
      <c r="A41" s="6">
        <v>1615</v>
      </c>
      <c r="B41" s="7" t="s">
        <v>101</v>
      </c>
      <c r="C41" s="4" t="s">
        <v>110</v>
      </c>
      <c r="D41" s="13" t="s">
        <v>21</v>
      </c>
      <c r="E41" s="14">
        <v>290</v>
      </c>
      <c r="F41" s="14">
        <v>55</v>
      </c>
      <c r="H41" s="14">
        <v>290</v>
      </c>
      <c r="I41" s="14">
        <v>40</v>
      </c>
      <c r="K41" s="14">
        <v>290</v>
      </c>
      <c r="L41" s="14">
        <v>60</v>
      </c>
      <c r="M41" s="29"/>
      <c r="N41" s="14">
        <v>290</v>
      </c>
      <c r="O41" s="14">
        <v>60</v>
      </c>
      <c r="Q41" s="14">
        <v>280</v>
      </c>
      <c r="R41" s="14">
        <v>70</v>
      </c>
      <c r="T41" s="14">
        <v>290</v>
      </c>
      <c r="U41" s="14">
        <v>80</v>
      </c>
      <c r="V41" s="29"/>
      <c r="W41" s="14">
        <v>290</v>
      </c>
      <c r="X41" s="14">
        <v>80</v>
      </c>
      <c r="Z41" s="14">
        <v>288</v>
      </c>
      <c r="AA41" s="14">
        <v>70</v>
      </c>
      <c r="AC41" s="14">
        <v>250</v>
      </c>
      <c r="AD41" s="14">
        <v>80</v>
      </c>
      <c r="AF41" s="14">
        <v>265</v>
      </c>
      <c r="AG41" s="14">
        <v>70</v>
      </c>
      <c r="AI41" s="14">
        <v>260</v>
      </c>
      <c r="AJ41" s="14">
        <v>70</v>
      </c>
      <c r="AL41" s="14">
        <v>270</v>
      </c>
      <c r="AM41" s="14">
        <v>60</v>
      </c>
    </row>
    <row r="42" spans="1:39" x14ac:dyDescent="0.25">
      <c r="A42" s="46" t="s">
        <v>22</v>
      </c>
      <c r="B42" s="47"/>
      <c r="C42" s="47"/>
      <c r="D42" s="48"/>
      <c r="E42" s="16"/>
      <c r="F42" s="12">
        <f>SUM(F43:F63)</f>
        <v>450</v>
      </c>
      <c r="H42" s="16"/>
      <c r="I42" s="12">
        <f>SUM(I43:I63)</f>
        <v>375</v>
      </c>
      <c r="K42" s="16"/>
      <c r="L42" s="12">
        <f>SUM(L43:L63)</f>
        <v>330</v>
      </c>
      <c r="N42" s="16"/>
      <c r="O42" s="12">
        <f>SUM(O43:O63)</f>
        <v>407</v>
      </c>
      <c r="Q42" s="16"/>
      <c r="R42" s="12">
        <f>SUM(R43:R63)</f>
        <v>380</v>
      </c>
      <c r="T42" s="16"/>
      <c r="U42" s="12">
        <f>SUM(U43:U63)</f>
        <v>400</v>
      </c>
      <c r="W42" s="16"/>
      <c r="X42" s="12">
        <f>SUM(X43:X63)</f>
        <v>385</v>
      </c>
      <c r="Z42" s="16"/>
      <c r="AA42" s="12">
        <f>SUM(AA43:AA63)</f>
        <v>420</v>
      </c>
      <c r="AC42" s="16"/>
      <c r="AD42" s="12">
        <f>SUM(AD43:AD63)</f>
        <v>431</v>
      </c>
      <c r="AF42" s="16"/>
      <c r="AG42" s="12">
        <f>SUM(AG43:AG63)</f>
        <v>430</v>
      </c>
      <c r="AI42" s="16"/>
      <c r="AJ42" s="12">
        <f>SUM(AJ43:AJ63)</f>
        <v>385</v>
      </c>
      <c r="AL42" s="16"/>
      <c r="AM42" s="12">
        <f>SUM(AM43:AM63)</f>
        <v>430</v>
      </c>
    </row>
    <row r="43" spans="1:39" x14ac:dyDescent="0.25">
      <c r="A43" s="6" t="s">
        <v>165</v>
      </c>
      <c r="B43" s="7"/>
      <c r="C43" s="17"/>
      <c r="D43" s="8" t="s">
        <v>24</v>
      </c>
      <c r="E43" s="14">
        <v>270</v>
      </c>
      <c r="F43" s="14">
        <v>35</v>
      </c>
      <c r="H43" s="14">
        <v>275</v>
      </c>
      <c r="I43" s="14">
        <v>25</v>
      </c>
      <c r="K43" s="14">
        <v>280</v>
      </c>
      <c r="L43" s="14">
        <v>30</v>
      </c>
      <c r="N43" s="14">
        <v>290</v>
      </c>
      <c r="O43" s="14">
        <v>30</v>
      </c>
      <c r="Q43" s="14">
        <v>275</v>
      </c>
      <c r="R43" s="14">
        <v>25</v>
      </c>
      <c r="T43" s="14">
        <v>275</v>
      </c>
      <c r="U43" s="14">
        <v>25</v>
      </c>
      <c r="W43" s="14">
        <v>270</v>
      </c>
      <c r="X43" s="14">
        <v>20</v>
      </c>
      <c r="Z43" s="14">
        <v>265</v>
      </c>
      <c r="AA43" s="14">
        <v>25</v>
      </c>
      <c r="AC43" s="14">
        <v>240</v>
      </c>
      <c r="AD43" s="14">
        <v>20</v>
      </c>
      <c r="AF43" s="14">
        <v>240</v>
      </c>
      <c r="AG43" s="14">
        <v>20</v>
      </c>
      <c r="AI43" s="14">
        <v>230</v>
      </c>
      <c r="AJ43" s="14">
        <v>20</v>
      </c>
      <c r="AL43" s="14">
        <v>230</v>
      </c>
      <c r="AM43" s="14">
        <v>20</v>
      </c>
    </row>
    <row r="44" spans="1:39" x14ac:dyDescent="0.25">
      <c r="A44" s="6"/>
      <c r="B44" s="7"/>
      <c r="C44" s="17"/>
      <c r="D44" s="8" t="s">
        <v>25</v>
      </c>
      <c r="E44" s="14"/>
      <c r="F44" s="14"/>
      <c r="H44" s="14"/>
      <c r="I44" s="14"/>
      <c r="K44" s="14"/>
      <c r="L44" s="14"/>
      <c r="N44" s="14"/>
      <c r="O44" s="14"/>
      <c r="Q44" s="14"/>
      <c r="R44" s="14"/>
      <c r="T44" s="14"/>
      <c r="U44" s="14"/>
      <c r="W44" s="14"/>
      <c r="X44" s="14"/>
      <c r="Z44" s="14"/>
      <c r="AA44" s="14"/>
      <c r="AC44" s="14"/>
      <c r="AD44" s="14"/>
      <c r="AF44" s="14"/>
      <c r="AG44" s="14"/>
      <c r="AI44" s="14"/>
      <c r="AJ44" s="14"/>
      <c r="AL44" s="14"/>
      <c r="AM44" s="14"/>
    </row>
    <row r="45" spans="1:39" x14ac:dyDescent="0.25">
      <c r="A45" s="6" t="s">
        <v>166</v>
      </c>
      <c r="B45" s="18" t="s">
        <v>111</v>
      </c>
      <c r="C45" s="4" t="s">
        <v>127</v>
      </c>
      <c r="D45" s="19" t="s">
        <v>26</v>
      </c>
      <c r="E45" s="20">
        <v>280</v>
      </c>
      <c r="F45" s="20">
        <v>20</v>
      </c>
      <c r="H45" s="20">
        <v>280</v>
      </c>
      <c r="I45" s="20">
        <v>25</v>
      </c>
      <c r="K45" s="20">
        <v>280</v>
      </c>
      <c r="L45" s="20">
        <v>25</v>
      </c>
      <c r="N45" s="20">
        <v>295</v>
      </c>
      <c r="O45" s="20">
        <v>25</v>
      </c>
      <c r="Q45" s="20">
        <v>275</v>
      </c>
      <c r="R45" s="20">
        <v>25</v>
      </c>
      <c r="T45" s="20">
        <v>275</v>
      </c>
      <c r="U45" s="20">
        <v>20</v>
      </c>
      <c r="W45" s="20">
        <v>275</v>
      </c>
      <c r="X45" s="20">
        <v>15</v>
      </c>
      <c r="Z45" s="20">
        <v>275</v>
      </c>
      <c r="AA45" s="20">
        <v>20</v>
      </c>
      <c r="AC45" s="20">
        <v>240</v>
      </c>
      <c r="AD45" s="20">
        <v>20</v>
      </c>
      <c r="AF45" s="20">
        <v>249</v>
      </c>
      <c r="AG45" s="20">
        <v>20</v>
      </c>
      <c r="AI45" s="20">
        <v>235</v>
      </c>
      <c r="AJ45" s="20">
        <v>20</v>
      </c>
      <c r="AL45" s="20">
        <v>230</v>
      </c>
      <c r="AM45" s="20">
        <v>20</v>
      </c>
    </row>
    <row r="46" spans="1:39" x14ac:dyDescent="0.25">
      <c r="A46" s="6" t="s">
        <v>167</v>
      </c>
      <c r="B46" s="18" t="s">
        <v>111</v>
      </c>
      <c r="C46" s="4" t="s">
        <v>112</v>
      </c>
      <c r="D46" s="19" t="s">
        <v>27</v>
      </c>
      <c r="E46" s="20">
        <v>270</v>
      </c>
      <c r="F46" s="20">
        <v>25</v>
      </c>
      <c r="H46" s="20">
        <v>375</v>
      </c>
      <c r="I46" s="20">
        <v>20</v>
      </c>
      <c r="K46" s="20">
        <v>280</v>
      </c>
      <c r="L46" s="20">
        <v>25</v>
      </c>
      <c r="N46" s="20">
        <v>290</v>
      </c>
      <c r="O46" s="20">
        <v>25</v>
      </c>
      <c r="Q46" s="20">
        <v>275</v>
      </c>
      <c r="R46" s="20">
        <v>20</v>
      </c>
      <c r="T46" s="20">
        <v>275</v>
      </c>
      <c r="U46" s="20">
        <v>15</v>
      </c>
      <c r="W46" s="20">
        <v>275</v>
      </c>
      <c r="X46" s="20">
        <v>10</v>
      </c>
      <c r="Z46" s="20">
        <v>270</v>
      </c>
      <c r="AA46" s="20">
        <v>15</v>
      </c>
      <c r="AC46" s="20">
        <v>242</v>
      </c>
      <c r="AD46" s="20">
        <v>15</v>
      </c>
      <c r="AF46" s="20">
        <v>242</v>
      </c>
      <c r="AG46" s="20">
        <v>15</v>
      </c>
      <c r="AI46" s="20">
        <v>235</v>
      </c>
      <c r="AJ46" s="20">
        <v>15</v>
      </c>
      <c r="AL46" s="20">
        <v>230</v>
      </c>
      <c r="AM46" s="20">
        <v>15</v>
      </c>
    </row>
    <row r="47" spans="1:39" x14ac:dyDescent="0.25">
      <c r="A47" s="6" t="s">
        <v>168</v>
      </c>
      <c r="B47" s="18" t="s">
        <v>111</v>
      </c>
      <c r="C47" s="4" t="s">
        <v>116</v>
      </c>
      <c r="D47" s="8" t="s">
        <v>28</v>
      </c>
      <c r="E47" s="14">
        <v>280</v>
      </c>
      <c r="F47" s="14">
        <v>30</v>
      </c>
      <c r="H47" s="14">
        <v>280</v>
      </c>
      <c r="I47" s="14">
        <v>35</v>
      </c>
      <c r="K47" s="14">
        <v>280</v>
      </c>
      <c r="L47" s="14">
        <v>25</v>
      </c>
      <c r="N47" s="14">
        <v>295</v>
      </c>
      <c r="O47" s="14">
        <v>25</v>
      </c>
      <c r="Q47" s="14">
        <v>280</v>
      </c>
      <c r="R47" s="14">
        <v>25</v>
      </c>
      <c r="T47" s="14">
        <v>280</v>
      </c>
      <c r="U47" s="14">
        <v>25</v>
      </c>
      <c r="W47" s="14">
        <v>275</v>
      </c>
      <c r="X47" s="14">
        <v>25</v>
      </c>
      <c r="Z47" s="14">
        <v>280</v>
      </c>
      <c r="AA47" s="14">
        <v>30</v>
      </c>
      <c r="AC47" s="14">
        <v>247</v>
      </c>
      <c r="AD47" s="14">
        <v>15</v>
      </c>
      <c r="AF47" s="14">
        <v>240</v>
      </c>
      <c r="AG47" s="14">
        <v>35</v>
      </c>
      <c r="AI47" s="14">
        <v>234</v>
      </c>
      <c r="AJ47" s="14">
        <v>35</v>
      </c>
      <c r="AL47" s="14">
        <v>234</v>
      </c>
      <c r="AM47" s="14">
        <v>35</v>
      </c>
    </row>
    <row r="48" spans="1:39" x14ac:dyDescent="0.25">
      <c r="A48" s="6" t="s">
        <v>169</v>
      </c>
      <c r="B48" s="18" t="s">
        <v>111</v>
      </c>
      <c r="C48" s="4" t="s">
        <v>129</v>
      </c>
      <c r="D48" s="8" t="s">
        <v>67</v>
      </c>
      <c r="E48" s="14">
        <v>270</v>
      </c>
      <c r="F48" s="14">
        <v>15</v>
      </c>
      <c r="H48" s="14" t="s">
        <v>198</v>
      </c>
      <c r="I48" s="14" t="s">
        <v>198</v>
      </c>
      <c r="K48" s="14" t="s">
        <v>198</v>
      </c>
      <c r="L48" s="14" t="s">
        <v>198</v>
      </c>
      <c r="N48" s="14">
        <v>286</v>
      </c>
      <c r="O48" s="14">
        <v>20</v>
      </c>
      <c r="Q48" s="14">
        <v>270</v>
      </c>
      <c r="R48" s="14">
        <v>20</v>
      </c>
      <c r="T48" s="14">
        <v>270</v>
      </c>
      <c r="U48" s="14">
        <v>20</v>
      </c>
      <c r="W48" s="14">
        <v>270</v>
      </c>
      <c r="X48" s="14">
        <v>10</v>
      </c>
      <c r="Z48" s="14">
        <v>265</v>
      </c>
      <c r="AA48" s="14">
        <v>20</v>
      </c>
      <c r="AC48" s="14">
        <v>242</v>
      </c>
      <c r="AD48" s="14">
        <v>20</v>
      </c>
      <c r="AF48" s="14">
        <v>247</v>
      </c>
      <c r="AG48" s="14">
        <v>20</v>
      </c>
      <c r="AI48" s="14">
        <v>235</v>
      </c>
      <c r="AJ48" s="14">
        <v>20</v>
      </c>
      <c r="AL48" s="14">
        <v>235</v>
      </c>
      <c r="AM48" s="14">
        <v>20</v>
      </c>
    </row>
    <row r="49" spans="1:39" x14ac:dyDescent="0.25">
      <c r="A49" s="6"/>
      <c r="B49" s="18" t="s">
        <v>111</v>
      </c>
      <c r="C49" s="17"/>
      <c r="D49" s="8" t="s">
        <v>29</v>
      </c>
      <c r="E49" s="14"/>
      <c r="F49" s="14"/>
      <c r="H49" s="14"/>
      <c r="I49" s="14"/>
      <c r="K49" s="14"/>
      <c r="L49" s="14"/>
      <c r="N49" s="14"/>
      <c r="O49" s="14"/>
      <c r="Q49" s="14"/>
      <c r="R49" s="14"/>
      <c r="T49" s="14"/>
      <c r="U49" s="14"/>
      <c r="W49" s="14"/>
      <c r="X49" s="14"/>
      <c r="Z49" s="14"/>
      <c r="AA49" s="14"/>
      <c r="AC49" s="14"/>
      <c r="AD49" s="14"/>
      <c r="AF49" s="14"/>
      <c r="AG49" s="14"/>
      <c r="AI49" s="14"/>
      <c r="AJ49" s="14"/>
      <c r="AL49" s="14"/>
      <c r="AM49" s="14"/>
    </row>
    <row r="50" spans="1:39" x14ac:dyDescent="0.25">
      <c r="A50" s="6" t="s">
        <v>170</v>
      </c>
      <c r="B50" s="18" t="s">
        <v>111</v>
      </c>
      <c r="C50" s="4" t="s">
        <v>113</v>
      </c>
      <c r="D50" s="10" t="s">
        <v>70</v>
      </c>
      <c r="E50" s="14">
        <v>270</v>
      </c>
      <c r="F50" s="14">
        <v>30</v>
      </c>
      <c r="H50" s="14">
        <v>278</v>
      </c>
      <c r="I50" s="14">
        <v>25</v>
      </c>
      <c r="K50" s="14">
        <v>280</v>
      </c>
      <c r="L50" s="14">
        <v>25</v>
      </c>
      <c r="N50" s="14">
        <v>0</v>
      </c>
      <c r="O50" s="14">
        <v>25</v>
      </c>
      <c r="Q50" s="14">
        <v>265</v>
      </c>
      <c r="R50" s="14">
        <v>20</v>
      </c>
      <c r="T50" s="14">
        <v>270</v>
      </c>
      <c r="U50" s="14">
        <v>20</v>
      </c>
      <c r="W50" s="14">
        <v>260</v>
      </c>
      <c r="X50" s="14">
        <v>30</v>
      </c>
      <c r="Z50" s="14">
        <v>275</v>
      </c>
      <c r="AA50" s="14">
        <v>30</v>
      </c>
      <c r="AC50" s="14">
        <v>250</v>
      </c>
      <c r="AD50" s="14">
        <v>35</v>
      </c>
      <c r="AF50" s="14">
        <v>243</v>
      </c>
      <c r="AG50" s="14">
        <v>35</v>
      </c>
      <c r="AI50" s="14">
        <v>230</v>
      </c>
      <c r="AJ50" s="14">
        <v>20</v>
      </c>
      <c r="AL50" s="14">
        <v>230</v>
      </c>
      <c r="AM50" s="14">
        <v>35</v>
      </c>
    </row>
    <row r="51" spans="1:39" x14ac:dyDescent="0.25">
      <c r="A51" s="6" t="s">
        <v>171</v>
      </c>
      <c r="B51" s="18" t="s">
        <v>111</v>
      </c>
      <c r="C51" s="4" t="s">
        <v>114</v>
      </c>
      <c r="D51" s="8" t="s">
        <v>30</v>
      </c>
      <c r="E51" s="14">
        <v>302</v>
      </c>
      <c r="F51" s="14">
        <v>25</v>
      </c>
      <c r="H51" s="14">
        <v>305</v>
      </c>
      <c r="I51" s="14">
        <v>25</v>
      </c>
      <c r="K51" s="14">
        <v>305</v>
      </c>
      <c r="L51" s="14">
        <v>15</v>
      </c>
      <c r="N51" s="14">
        <v>310</v>
      </c>
      <c r="O51" s="14">
        <v>22</v>
      </c>
      <c r="Q51" s="14">
        <v>300</v>
      </c>
      <c r="R51" s="14">
        <v>15</v>
      </c>
      <c r="T51" s="14">
        <v>300</v>
      </c>
      <c r="U51" s="14">
        <v>15</v>
      </c>
      <c r="W51" s="14">
        <v>300</v>
      </c>
      <c r="X51" s="14">
        <v>20</v>
      </c>
      <c r="Z51" s="14">
        <v>300</v>
      </c>
      <c r="AA51" s="14">
        <v>15</v>
      </c>
      <c r="AC51" s="14">
        <v>270</v>
      </c>
      <c r="AD51" s="14">
        <v>20</v>
      </c>
      <c r="AF51" s="14">
        <v>286</v>
      </c>
      <c r="AG51" s="14">
        <v>20</v>
      </c>
      <c r="AI51" s="14">
        <v>253</v>
      </c>
      <c r="AJ51" s="14">
        <v>20</v>
      </c>
      <c r="AL51" s="14">
        <v>267</v>
      </c>
      <c r="AM51" s="14">
        <v>20</v>
      </c>
    </row>
    <row r="52" spans="1:39" x14ac:dyDescent="0.25">
      <c r="A52" s="6" t="s">
        <v>172</v>
      </c>
      <c r="B52" s="18" t="s">
        <v>111</v>
      </c>
      <c r="C52" s="4" t="s">
        <v>115</v>
      </c>
      <c r="D52" s="8" t="s">
        <v>31</v>
      </c>
      <c r="E52" s="14">
        <v>290</v>
      </c>
      <c r="F52" s="14">
        <v>25</v>
      </c>
      <c r="H52" s="14">
        <v>290</v>
      </c>
      <c r="I52" s="14">
        <v>20</v>
      </c>
      <c r="K52" s="14">
        <v>300</v>
      </c>
      <c r="L52" s="14">
        <v>20</v>
      </c>
      <c r="N52" s="14">
        <v>305</v>
      </c>
      <c r="O52" s="14">
        <v>20</v>
      </c>
      <c r="Q52" s="14">
        <v>290</v>
      </c>
      <c r="R52" s="14">
        <v>20</v>
      </c>
      <c r="T52" s="14">
        <v>290</v>
      </c>
      <c r="U52" s="14">
        <v>25</v>
      </c>
      <c r="W52" s="14">
        <v>290</v>
      </c>
      <c r="X52" s="14">
        <v>25</v>
      </c>
      <c r="Z52" s="14">
        <v>295</v>
      </c>
      <c r="AA52" s="14">
        <v>15</v>
      </c>
      <c r="AC52" s="14">
        <v>265</v>
      </c>
      <c r="AD52" s="14">
        <v>20</v>
      </c>
      <c r="AF52" s="14">
        <v>261</v>
      </c>
      <c r="AG52" s="14">
        <v>20</v>
      </c>
      <c r="AI52" s="14">
        <v>250</v>
      </c>
      <c r="AJ52" s="14">
        <v>20</v>
      </c>
      <c r="AL52" s="14">
        <v>250</v>
      </c>
      <c r="AM52" s="14">
        <v>20</v>
      </c>
    </row>
    <row r="53" spans="1:39" x14ac:dyDescent="0.25">
      <c r="A53" s="6" t="s">
        <v>173</v>
      </c>
      <c r="B53" s="18" t="s">
        <v>111</v>
      </c>
      <c r="C53" s="4" t="s">
        <v>117</v>
      </c>
      <c r="D53" s="8" t="s">
        <v>32</v>
      </c>
      <c r="E53" s="14">
        <v>270</v>
      </c>
      <c r="F53" s="14">
        <v>30</v>
      </c>
      <c r="H53" s="14">
        <v>275</v>
      </c>
      <c r="I53" s="14">
        <v>20</v>
      </c>
      <c r="K53" s="14">
        <v>280</v>
      </c>
      <c r="L53" s="14">
        <v>20</v>
      </c>
      <c r="N53" s="14">
        <v>290</v>
      </c>
      <c r="O53" s="14">
        <v>20</v>
      </c>
      <c r="Q53" s="14">
        <v>265</v>
      </c>
      <c r="R53" s="14">
        <v>25</v>
      </c>
      <c r="T53" s="14">
        <v>275</v>
      </c>
      <c r="U53" s="14">
        <v>40</v>
      </c>
      <c r="W53" s="14">
        <v>275</v>
      </c>
      <c r="X53" s="14">
        <v>35</v>
      </c>
      <c r="Z53" s="14">
        <v>270</v>
      </c>
      <c r="AA53" s="14">
        <v>35</v>
      </c>
      <c r="AC53" s="14">
        <v>255</v>
      </c>
      <c r="AD53" s="14">
        <v>26</v>
      </c>
      <c r="AF53" s="14">
        <v>240</v>
      </c>
      <c r="AG53" s="14">
        <v>25</v>
      </c>
      <c r="AI53" s="14">
        <v>235</v>
      </c>
      <c r="AJ53" s="14">
        <v>25</v>
      </c>
      <c r="AL53" s="14">
        <v>232</v>
      </c>
      <c r="AM53" s="14">
        <v>25</v>
      </c>
    </row>
    <row r="54" spans="1:39" x14ac:dyDescent="0.25">
      <c r="A54" s="6" t="s">
        <v>174</v>
      </c>
      <c r="B54" s="18" t="s">
        <v>111</v>
      </c>
      <c r="C54" s="4" t="s">
        <v>121</v>
      </c>
      <c r="D54" s="8" t="s">
        <v>150</v>
      </c>
      <c r="E54" s="14">
        <v>275</v>
      </c>
      <c r="F54" s="14">
        <v>20</v>
      </c>
      <c r="H54" s="14">
        <v>275</v>
      </c>
      <c r="I54" s="14">
        <v>25</v>
      </c>
      <c r="K54" s="14">
        <v>280</v>
      </c>
      <c r="L54" s="14">
        <v>20</v>
      </c>
      <c r="N54" s="14">
        <v>295</v>
      </c>
      <c r="O54" s="14">
        <v>20</v>
      </c>
      <c r="Q54" s="14">
        <v>270</v>
      </c>
      <c r="R54" s="14">
        <v>20</v>
      </c>
      <c r="T54" s="14">
        <v>270</v>
      </c>
      <c r="U54" s="14">
        <v>20</v>
      </c>
      <c r="W54" s="14">
        <v>275</v>
      </c>
      <c r="X54" s="14">
        <v>20</v>
      </c>
      <c r="Z54" s="14">
        <v>270</v>
      </c>
      <c r="AA54" s="14">
        <v>25</v>
      </c>
      <c r="AC54" s="14">
        <v>240</v>
      </c>
      <c r="AD54" s="14">
        <v>20</v>
      </c>
      <c r="AF54" s="14">
        <v>240</v>
      </c>
      <c r="AG54" s="14">
        <v>20</v>
      </c>
      <c r="AI54" s="14">
        <v>230</v>
      </c>
      <c r="AJ54" s="14">
        <v>20</v>
      </c>
      <c r="AL54" s="14">
        <v>230</v>
      </c>
      <c r="AM54" s="14">
        <v>20</v>
      </c>
    </row>
    <row r="55" spans="1:39" x14ac:dyDescent="0.25">
      <c r="A55" s="6" t="s">
        <v>175</v>
      </c>
      <c r="B55" s="18" t="s">
        <v>111</v>
      </c>
      <c r="C55" s="4" t="s">
        <v>118</v>
      </c>
      <c r="D55" s="8" t="s">
        <v>33</v>
      </c>
      <c r="E55" s="14">
        <v>270</v>
      </c>
      <c r="F55" s="14">
        <v>25</v>
      </c>
      <c r="H55" s="14">
        <v>275</v>
      </c>
      <c r="I55" s="14">
        <v>25</v>
      </c>
      <c r="K55" s="14">
        <v>280</v>
      </c>
      <c r="L55" s="14">
        <v>20</v>
      </c>
      <c r="N55" s="14">
        <v>290</v>
      </c>
      <c r="O55" s="14">
        <v>20</v>
      </c>
      <c r="Q55" s="14">
        <v>275</v>
      </c>
      <c r="R55" s="14">
        <v>15</v>
      </c>
      <c r="T55" s="14">
        <v>275</v>
      </c>
      <c r="U55" s="14">
        <v>15</v>
      </c>
      <c r="W55" s="14">
        <v>270</v>
      </c>
      <c r="X55" s="14">
        <v>10</v>
      </c>
      <c r="Z55" s="14">
        <v>270</v>
      </c>
      <c r="AA55" s="14">
        <v>20</v>
      </c>
      <c r="AC55" s="14">
        <v>245</v>
      </c>
      <c r="AD55" s="14">
        <v>20</v>
      </c>
      <c r="AF55" s="14">
        <v>240</v>
      </c>
      <c r="AG55" s="14">
        <v>20</v>
      </c>
      <c r="AI55" s="14">
        <v>235</v>
      </c>
      <c r="AJ55" s="14">
        <v>20</v>
      </c>
      <c r="AL55" s="14">
        <v>235</v>
      </c>
      <c r="AM55" s="14">
        <v>20</v>
      </c>
    </row>
    <row r="56" spans="1:39" x14ac:dyDescent="0.25">
      <c r="A56" s="6" t="s">
        <v>176</v>
      </c>
      <c r="B56" s="18" t="s">
        <v>111</v>
      </c>
      <c r="C56" s="4" t="s">
        <v>125</v>
      </c>
      <c r="D56" s="8" t="s">
        <v>34</v>
      </c>
      <c r="E56" s="14">
        <v>270</v>
      </c>
      <c r="F56" s="14">
        <v>20</v>
      </c>
      <c r="H56" s="14" t="s">
        <v>198</v>
      </c>
      <c r="I56" s="14" t="s">
        <v>198</v>
      </c>
      <c r="K56" s="14" t="s">
        <v>198</v>
      </c>
      <c r="L56" s="14" t="s">
        <v>198</v>
      </c>
      <c r="N56" s="14">
        <v>302</v>
      </c>
      <c r="O56" s="14">
        <v>25</v>
      </c>
      <c r="Q56" s="14">
        <v>270</v>
      </c>
      <c r="R56" s="14">
        <v>10</v>
      </c>
      <c r="T56" s="14">
        <v>270</v>
      </c>
      <c r="U56" s="14">
        <v>15</v>
      </c>
      <c r="W56" s="14">
        <v>270</v>
      </c>
      <c r="X56" s="14">
        <v>10</v>
      </c>
      <c r="Z56" s="14">
        <v>265</v>
      </c>
      <c r="AA56" s="14">
        <v>20</v>
      </c>
      <c r="AC56" s="14">
        <v>243</v>
      </c>
      <c r="AD56" s="14">
        <v>10</v>
      </c>
      <c r="AF56" s="14">
        <v>242</v>
      </c>
      <c r="AG56" s="14">
        <v>10</v>
      </c>
      <c r="AI56" s="14">
        <v>235</v>
      </c>
      <c r="AJ56" s="14">
        <v>10</v>
      </c>
      <c r="AL56" s="14">
        <v>235</v>
      </c>
      <c r="AM56" s="14">
        <v>10</v>
      </c>
    </row>
    <row r="57" spans="1:39" x14ac:dyDescent="0.25">
      <c r="A57" s="6" t="s">
        <v>177</v>
      </c>
      <c r="B57" s="18" t="s">
        <v>111</v>
      </c>
      <c r="C57" s="4" t="s">
        <v>119</v>
      </c>
      <c r="D57" s="8" t="s">
        <v>35</v>
      </c>
      <c r="E57" s="14">
        <v>280</v>
      </c>
      <c r="F57" s="14">
        <v>25</v>
      </c>
      <c r="H57" s="14">
        <v>280</v>
      </c>
      <c r="I57" s="14">
        <v>20</v>
      </c>
      <c r="K57" s="14">
        <v>390</v>
      </c>
      <c r="L57" s="14">
        <v>15</v>
      </c>
      <c r="N57" s="14">
        <v>295</v>
      </c>
      <c r="O57" s="14">
        <v>15</v>
      </c>
      <c r="Q57" s="14">
        <v>280</v>
      </c>
      <c r="R57" s="14">
        <v>10</v>
      </c>
      <c r="T57" s="14">
        <v>280</v>
      </c>
      <c r="U57" s="14">
        <v>10</v>
      </c>
      <c r="W57" s="14">
        <v>280</v>
      </c>
      <c r="X57" s="14">
        <v>15</v>
      </c>
      <c r="Z57" s="14">
        <v>290</v>
      </c>
      <c r="AA57" s="14">
        <v>20</v>
      </c>
      <c r="AC57" s="14">
        <v>270</v>
      </c>
      <c r="AD57" s="14">
        <v>25</v>
      </c>
      <c r="AF57" s="14">
        <v>265</v>
      </c>
      <c r="AG57" s="14">
        <v>25</v>
      </c>
      <c r="AI57" s="14">
        <v>248</v>
      </c>
      <c r="AJ57" s="14">
        <v>20</v>
      </c>
      <c r="AL57" s="14">
        <v>248</v>
      </c>
      <c r="AM57" s="14">
        <v>25</v>
      </c>
    </row>
    <row r="58" spans="1:39" x14ac:dyDescent="0.25">
      <c r="A58" s="6" t="s">
        <v>178</v>
      </c>
      <c r="B58" s="18" t="s">
        <v>111</v>
      </c>
      <c r="C58" s="4" t="s">
        <v>120</v>
      </c>
      <c r="D58" s="8" t="s">
        <v>36</v>
      </c>
      <c r="E58" s="14">
        <v>271</v>
      </c>
      <c r="F58" s="14">
        <v>15</v>
      </c>
      <c r="H58" s="14">
        <v>275</v>
      </c>
      <c r="I58" s="14">
        <v>20</v>
      </c>
      <c r="K58" s="14">
        <v>280</v>
      </c>
      <c r="L58" s="14">
        <v>20</v>
      </c>
      <c r="N58" s="14">
        <v>295</v>
      </c>
      <c r="O58" s="14">
        <v>25</v>
      </c>
      <c r="Q58" s="14">
        <v>270</v>
      </c>
      <c r="R58" s="14">
        <v>20</v>
      </c>
      <c r="T58" s="14">
        <v>270</v>
      </c>
      <c r="U58" s="14">
        <v>15</v>
      </c>
      <c r="W58" s="14">
        <v>270</v>
      </c>
      <c r="X58" s="14">
        <v>15</v>
      </c>
      <c r="Z58" s="14">
        <v>290</v>
      </c>
      <c r="AA58" s="14">
        <v>20</v>
      </c>
      <c r="AC58" s="14">
        <v>256</v>
      </c>
      <c r="AD58" s="14">
        <v>20</v>
      </c>
      <c r="AF58" s="14">
        <v>242</v>
      </c>
      <c r="AG58" s="14">
        <v>20</v>
      </c>
      <c r="AI58" s="14">
        <v>235</v>
      </c>
      <c r="AJ58" s="14">
        <v>20</v>
      </c>
      <c r="AL58" s="14">
        <v>230</v>
      </c>
      <c r="AM58" s="14">
        <v>20</v>
      </c>
    </row>
    <row r="59" spans="1:39" x14ac:dyDescent="0.25">
      <c r="A59" s="6" t="s">
        <v>179</v>
      </c>
      <c r="B59" s="18" t="s">
        <v>111</v>
      </c>
      <c r="C59" s="4" t="s">
        <v>122</v>
      </c>
      <c r="D59" s="8" t="s">
        <v>37</v>
      </c>
      <c r="E59" s="14">
        <v>280</v>
      </c>
      <c r="F59" s="14">
        <v>30</v>
      </c>
      <c r="H59" s="14">
        <v>280</v>
      </c>
      <c r="I59" s="14">
        <v>25</v>
      </c>
      <c r="K59" s="14">
        <v>290</v>
      </c>
      <c r="L59" s="14">
        <v>20</v>
      </c>
      <c r="N59" s="14">
        <v>295</v>
      </c>
      <c r="O59" s="14">
        <v>20</v>
      </c>
      <c r="Q59" s="14">
        <v>285</v>
      </c>
      <c r="R59" s="14">
        <v>15</v>
      </c>
      <c r="T59" s="14">
        <v>285</v>
      </c>
      <c r="U59" s="14">
        <v>20</v>
      </c>
      <c r="W59" s="14">
        <v>285</v>
      </c>
      <c r="X59" s="14">
        <v>25</v>
      </c>
      <c r="Z59" s="14">
        <v>285</v>
      </c>
      <c r="AA59" s="14">
        <v>20</v>
      </c>
      <c r="AC59" s="14">
        <v>290</v>
      </c>
      <c r="AD59" s="14">
        <v>20</v>
      </c>
      <c r="AF59" s="14">
        <v>283</v>
      </c>
      <c r="AG59" s="14">
        <v>20</v>
      </c>
      <c r="AI59" s="14">
        <v>269</v>
      </c>
      <c r="AJ59" s="14">
        <v>20</v>
      </c>
      <c r="AL59" s="14">
        <v>257</v>
      </c>
      <c r="AM59" s="14">
        <v>20</v>
      </c>
    </row>
    <row r="60" spans="1:39" x14ac:dyDescent="0.25">
      <c r="A60" s="6" t="s">
        <v>180</v>
      </c>
      <c r="B60" s="18" t="s">
        <v>111</v>
      </c>
      <c r="C60" s="4" t="s">
        <v>123</v>
      </c>
      <c r="D60" s="10" t="s">
        <v>71</v>
      </c>
      <c r="E60" s="14">
        <v>280</v>
      </c>
      <c r="F60" s="14">
        <v>20</v>
      </c>
      <c r="H60" s="14">
        <v>280</v>
      </c>
      <c r="I60" s="14">
        <v>20</v>
      </c>
      <c r="K60" s="14">
        <v>280</v>
      </c>
      <c r="L60" s="14">
        <v>20</v>
      </c>
      <c r="N60" s="14">
        <v>290</v>
      </c>
      <c r="O60" s="14">
        <v>20</v>
      </c>
      <c r="Q60" s="14">
        <v>265</v>
      </c>
      <c r="R60" s="14">
        <v>25</v>
      </c>
      <c r="T60" s="14">
        <v>270</v>
      </c>
      <c r="U60" s="14">
        <v>25</v>
      </c>
      <c r="W60" s="14">
        <v>260</v>
      </c>
      <c r="X60" s="14">
        <v>25</v>
      </c>
      <c r="Z60" s="14">
        <v>260</v>
      </c>
      <c r="AA60" s="14">
        <v>25</v>
      </c>
      <c r="AC60" s="14">
        <v>248</v>
      </c>
      <c r="AD60" s="14">
        <v>26</v>
      </c>
      <c r="AF60" s="14">
        <v>240</v>
      </c>
      <c r="AG60" s="14">
        <v>25</v>
      </c>
      <c r="AI60" s="14">
        <v>235</v>
      </c>
      <c r="AJ60" s="14">
        <v>20</v>
      </c>
      <c r="AL60" s="14">
        <v>235</v>
      </c>
      <c r="AM60" s="14">
        <v>25</v>
      </c>
    </row>
    <row r="61" spans="1:39" x14ac:dyDescent="0.25">
      <c r="A61" s="6" t="s">
        <v>181</v>
      </c>
      <c r="B61" s="18" t="s">
        <v>111</v>
      </c>
      <c r="C61" s="4" t="s">
        <v>124</v>
      </c>
      <c r="D61" s="8" t="s">
        <v>38</v>
      </c>
      <c r="E61" s="14">
        <v>294</v>
      </c>
      <c r="F61" s="14">
        <v>15</v>
      </c>
      <c r="H61" s="14">
        <v>290</v>
      </c>
      <c r="I61" s="14">
        <v>25</v>
      </c>
      <c r="K61" s="14">
        <v>300</v>
      </c>
      <c r="L61" s="14">
        <v>15</v>
      </c>
      <c r="N61" s="14">
        <v>305</v>
      </c>
      <c r="O61" s="14">
        <v>20</v>
      </c>
      <c r="Q61" s="14">
        <v>290</v>
      </c>
      <c r="R61" s="14">
        <v>15</v>
      </c>
      <c r="T61" s="14">
        <v>290</v>
      </c>
      <c r="U61" s="14">
        <v>20</v>
      </c>
      <c r="W61" s="14">
        <v>290</v>
      </c>
      <c r="X61" s="14">
        <v>25</v>
      </c>
      <c r="Z61" s="14">
        <v>290</v>
      </c>
      <c r="AA61" s="14">
        <v>15</v>
      </c>
      <c r="AC61" s="14">
        <v>290</v>
      </c>
      <c r="AD61" s="14">
        <v>24</v>
      </c>
      <c r="AF61" s="14">
        <v>261</v>
      </c>
      <c r="AG61" s="14">
        <v>20</v>
      </c>
      <c r="AI61" s="14">
        <v>250</v>
      </c>
      <c r="AJ61" s="14">
        <v>20</v>
      </c>
      <c r="AL61" s="14">
        <v>241</v>
      </c>
      <c r="AM61" s="14">
        <v>20</v>
      </c>
    </row>
    <row r="62" spans="1:39" x14ac:dyDescent="0.25">
      <c r="A62" s="6" t="s">
        <v>182</v>
      </c>
      <c r="B62" s="18" t="s">
        <v>111</v>
      </c>
      <c r="C62" s="4" t="s">
        <v>128</v>
      </c>
      <c r="D62" s="8" t="s">
        <v>64</v>
      </c>
      <c r="E62" s="14">
        <v>270</v>
      </c>
      <c r="F62" s="14">
        <v>25</v>
      </c>
      <c r="H62" s="14" t="s">
        <v>198</v>
      </c>
      <c r="I62" s="14" t="s">
        <v>198</v>
      </c>
      <c r="K62" s="14" t="s">
        <v>198</v>
      </c>
      <c r="L62" s="14" t="s">
        <v>198</v>
      </c>
      <c r="N62" s="14">
        <v>275</v>
      </c>
      <c r="O62" s="14">
        <v>15</v>
      </c>
      <c r="Q62" s="14">
        <v>275</v>
      </c>
      <c r="R62" s="14">
        <v>30</v>
      </c>
      <c r="T62" s="14">
        <v>275</v>
      </c>
      <c r="U62" s="14">
        <v>30</v>
      </c>
      <c r="W62" s="14">
        <v>275</v>
      </c>
      <c r="X62" s="14">
        <v>25</v>
      </c>
      <c r="Z62" s="14">
        <v>265</v>
      </c>
      <c r="AA62" s="14">
        <v>25</v>
      </c>
      <c r="AC62" s="14">
        <v>250</v>
      </c>
      <c r="AD62" s="14">
        <v>35</v>
      </c>
      <c r="AF62" s="14">
        <v>250</v>
      </c>
      <c r="AG62" s="14">
        <v>35</v>
      </c>
      <c r="AI62" s="14">
        <v>230</v>
      </c>
      <c r="AJ62" s="14">
        <v>20</v>
      </c>
      <c r="AL62" s="14">
        <v>230</v>
      </c>
      <c r="AM62" s="14">
        <v>35</v>
      </c>
    </row>
    <row r="63" spans="1:39" x14ac:dyDescent="0.25">
      <c r="A63" s="6" t="s">
        <v>183</v>
      </c>
      <c r="B63" s="18" t="s">
        <v>111</v>
      </c>
      <c r="C63" s="4" t="s">
        <v>126</v>
      </c>
      <c r="D63" s="10" t="s">
        <v>72</v>
      </c>
      <c r="E63" s="14">
        <v>275</v>
      </c>
      <c r="F63" s="14">
        <v>20</v>
      </c>
      <c r="H63" s="14">
        <v>275</v>
      </c>
      <c r="I63" s="14">
        <v>20</v>
      </c>
      <c r="K63" s="14">
        <v>280</v>
      </c>
      <c r="L63" s="14">
        <v>15</v>
      </c>
      <c r="N63" s="14">
        <v>290</v>
      </c>
      <c r="O63" s="14">
        <v>15</v>
      </c>
      <c r="Q63" s="14">
        <v>265</v>
      </c>
      <c r="R63" s="14">
        <v>25</v>
      </c>
      <c r="T63" s="14">
        <v>270</v>
      </c>
      <c r="U63" s="14">
        <v>25</v>
      </c>
      <c r="W63" s="14">
        <v>260</v>
      </c>
      <c r="X63" s="14">
        <v>25</v>
      </c>
      <c r="Z63" s="14">
        <v>260</v>
      </c>
      <c r="AA63" s="14">
        <v>25</v>
      </c>
      <c r="AC63" s="14">
        <v>255</v>
      </c>
      <c r="AD63" s="14">
        <v>40</v>
      </c>
      <c r="AF63" s="14">
        <v>240</v>
      </c>
      <c r="AG63" s="14">
        <v>25</v>
      </c>
      <c r="AI63" s="14">
        <v>231</v>
      </c>
      <c r="AJ63" s="14">
        <v>20</v>
      </c>
      <c r="AL63" s="14">
        <v>230</v>
      </c>
      <c r="AM63" s="14">
        <v>25</v>
      </c>
    </row>
    <row r="64" spans="1:39" x14ac:dyDescent="0.25">
      <c r="A64" s="46" t="s">
        <v>40</v>
      </c>
      <c r="B64" s="47"/>
      <c r="C64" s="47"/>
      <c r="D64" s="48"/>
      <c r="E64" s="16"/>
      <c r="F64" s="12">
        <f>SUM(F65)</f>
        <v>70</v>
      </c>
      <c r="H64" s="16"/>
      <c r="I64" s="12">
        <f>SUM(I65)</f>
        <v>75</v>
      </c>
      <c r="K64" s="16"/>
      <c r="L64" s="12">
        <f>SUM(L65)</f>
        <v>100</v>
      </c>
      <c r="N64" s="16"/>
      <c r="O64" s="12">
        <f>SUM(O65)</f>
        <v>150</v>
      </c>
      <c r="Q64" s="16"/>
      <c r="R64" s="12">
        <f>SUM(R65)</f>
        <v>100</v>
      </c>
      <c r="T64" s="16"/>
      <c r="U64" s="12">
        <f>SUM(U65)</f>
        <v>100</v>
      </c>
      <c r="W64" s="16"/>
      <c r="X64" s="12">
        <f>SUM(X65)</f>
        <v>100</v>
      </c>
      <c r="Z64" s="16"/>
      <c r="AA64" s="12">
        <f>SUM(AA65)</f>
        <v>100</v>
      </c>
      <c r="AC64" s="16"/>
      <c r="AD64" s="12">
        <f>SUM(AD65)</f>
        <v>50</v>
      </c>
      <c r="AF64" s="16"/>
      <c r="AG64" s="12">
        <f>SUM(AG65)</f>
        <v>80</v>
      </c>
      <c r="AI64" s="16"/>
      <c r="AJ64" s="12">
        <f>SUM(AJ65)</f>
        <v>80</v>
      </c>
      <c r="AL64" s="16"/>
      <c r="AM64" s="12">
        <f>SUM(AM65)</f>
        <v>80</v>
      </c>
    </row>
    <row r="65" spans="1:39" x14ac:dyDescent="0.25">
      <c r="A65" s="6" t="s">
        <v>39</v>
      </c>
      <c r="B65" s="7" t="s">
        <v>130</v>
      </c>
      <c r="C65" s="4" t="s">
        <v>131</v>
      </c>
      <c r="D65" s="8" t="s">
        <v>62</v>
      </c>
      <c r="E65" s="3">
        <v>287</v>
      </c>
      <c r="F65" s="3">
        <v>70</v>
      </c>
      <c r="H65" s="3">
        <v>280</v>
      </c>
      <c r="I65" s="3">
        <v>75</v>
      </c>
      <c r="K65" s="3">
        <v>280</v>
      </c>
      <c r="L65" s="3">
        <v>100</v>
      </c>
      <c r="N65" s="3">
        <v>289</v>
      </c>
      <c r="O65" s="3">
        <v>150</v>
      </c>
      <c r="Q65" s="3">
        <v>275</v>
      </c>
      <c r="R65" s="3">
        <v>100</v>
      </c>
      <c r="T65" s="3">
        <v>275</v>
      </c>
      <c r="U65" s="3">
        <v>100</v>
      </c>
      <c r="W65" s="3">
        <v>295</v>
      </c>
      <c r="X65" s="3">
        <v>100</v>
      </c>
      <c r="Z65" s="3">
        <v>295</v>
      </c>
      <c r="AA65" s="3">
        <v>100</v>
      </c>
      <c r="AC65" s="3">
        <v>242</v>
      </c>
      <c r="AD65" s="3">
        <v>50</v>
      </c>
      <c r="AF65" s="3">
        <v>260</v>
      </c>
      <c r="AG65" s="3">
        <v>80</v>
      </c>
      <c r="AI65" s="3">
        <v>244</v>
      </c>
      <c r="AJ65" s="3">
        <v>80</v>
      </c>
      <c r="AL65" s="3">
        <v>230</v>
      </c>
      <c r="AM65" s="3">
        <v>80</v>
      </c>
    </row>
    <row r="66" spans="1:39" x14ac:dyDescent="0.25">
      <c r="A66" s="46" t="s">
        <v>41</v>
      </c>
      <c r="B66" s="47"/>
      <c r="C66" s="47"/>
      <c r="D66" s="48"/>
      <c r="E66" s="16"/>
      <c r="F66" s="12">
        <f>SUM(F67:F79)</f>
        <v>390</v>
      </c>
      <c r="H66" s="16"/>
      <c r="I66" s="12">
        <f>SUM(I67:I79)</f>
        <v>318</v>
      </c>
      <c r="K66" s="16"/>
      <c r="L66" s="12">
        <f>SUM(L67:L79)</f>
        <v>349</v>
      </c>
      <c r="N66" s="16"/>
      <c r="O66" s="12">
        <f>SUM(O67:O79)</f>
        <v>383</v>
      </c>
      <c r="Q66" s="16"/>
      <c r="R66" s="12">
        <f>SUM(R67:R79)</f>
        <v>400</v>
      </c>
      <c r="T66" s="16"/>
      <c r="U66" s="12">
        <f>SUM(U67:U79)</f>
        <v>410</v>
      </c>
      <c r="W66" s="16"/>
      <c r="X66" s="12">
        <f>SUM(X67:X79)</f>
        <v>376</v>
      </c>
      <c r="Z66" s="16"/>
      <c r="AA66" s="12">
        <f>SUM(AA67:AA79)</f>
        <v>373</v>
      </c>
      <c r="AC66" s="16"/>
      <c r="AD66" s="12">
        <f>SUM(AD67:AD79)</f>
        <v>383</v>
      </c>
      <c r="AF66" s="16"/>
      <c r="AG66" s="12">
        <f>SUM(AG67:AG79)</f>
        <v>334</v>
      </c>
      <c r="AI66" s="16"/>
      <c r="AJ66" s="12">
        <f>SUM(AJ67:AJ79)</f>
        <v>305</v>
      </c>
      <c r="AL66" s="16"/>
      <c r="AM66" s="12">
        <f>SUM(AM67:AM79)</f>
        <v>305</v>
      </c>
    </row>
    <row r="67" spans="1:39" s="23" customFormat="1" x14ac:dyDescent="0.25">
      <c r="A67" s="21" t="s">
        <v>184</v>
      </c>
      <c r="B67" s="22"/>
      <c r="C67" s="4" t="s">
        <v>133</v>
      </c>
      <c r="D67" s="10" t="s">
        <v>75</v>
      </c>
      <c r="E67" s="14">
        <v>0</v>
      </c>
      <c r="F67" s="14">
        <v>25</v>
      </c>
      <c r="G67" s="28"/>
      <c r="H67" s="14">
        <v>0</v>
      </c>
      <c r="I67" s="14">
        <v>28</v>
      </c>
      <c r="J67" s="28"/>
      <c r="K67" s="14">
        <v>280</v>
      </c>
      <c r="L67" s="14">
        <v>28</v>
      </c>
      <c r="M67" s="28"/>
      <c r="N67" s="14">
        <v>280</v>
      </c>
      <c r="O67" s="14">
        <v>30</v>
      </c>
      <c r="P67" s="28"/>
      <c r="Q67" s="14">
        <v>270</v>
      </c>
      <c r="R67" s="14">
        <v>40</v>
      </c>
      <c r="S67" s="28"/>
      <c r="T67" s="14">
        <v>270</v>
      </c>
      <c r="U67" s="14">
        <v>45</v>
      </c>
      <c r="V67" s="28"/>
      <c r="W67" s="14">
        <v>270</v>
      </c>
      <c r="X67" s="14">
        <v>40</v>
      </c>
      <c r="Y67" s="28"/>
      <c r="Z67" s="14">
        <v>270</v>
      </c>
      <c r="AA67" s="14">
        <v>40</v>
      </c>
      <c r="AB67" s="28"/>
      <c r="AC67" s="14">
        <v>270</v>
      </c>
      <c r="AD67" s="14">
        <v>40</v>
      </c>
      <c r="AE67" s="28"/>
      <c r="AF67" s="14" t="s">
        <v>74</v>
      </c>
      <c r="AG67" s="14">
        <v>40</v>
      </c>
      <c r="AH67" s="28"/>
      <c r="AI67" s="14" t="s">
        <v>74</v>
      </c>
      <c r="AJ67" s="14">
        <v>20</v>
      </c>
      <c r="AK67" s="28"/>
      <c r="AL67" s="14" t="s">
        <v>76</v>
      </c>
      <c r="AM67" s="14">
        <v>20</v>
      </c>
    </row>
    <row r="68" spans="1:39" x14ac:dyDescent="0.25">
      <c r="A68" s="6" t="s">
        <v>185</v>
      </c>
      <c r="B68" s="7" t="s">
        <v>132</v>
      </c>
      <c r="C68" s="4" t="s">
        <v>145</v>
      </c>
      <c r="D68" s="13" t="s">
        <v>42</v>
      </c>
      <c r="E68" s="14">
        <v>290</v>
      </c>
      <c r="F68" s="14">
        <v>45</v>
      </c>
      <c r="H68" s="14">
        <v>295</v>
      </c>
      <c r="I68" s="14">
        <v>35</v>
      </c>
      <c r="K68" s="14">
        <v>302</v>
      </c>
      <c r="L68" s="14">
        <v>39</v>
      </c>
      <c r="N68" s="14">
        <v>302</v>
      </c>
      <c r="O68" s="14">
        <v>46</v>
      </c>
      <c r="Q68" s="14">
        <v>290</v>
      </c>
      <c r="R68" s="14">
        <v>50</v>
      </c>
      <c r="T68" s="14">
        <v>280</v>
      </c>
      <c r="U68" s="14">
        <v>50</v>
      </c>
      <c r="W68" s="14">
        <v>280</v>
      </c>
      <c r="X68" s="14">
        <v>40</v>
      </c>
      <c r="Z68" s="14">
        <v>290</v>
      </c>
      <c r="AA68" s="14">
        <v>40</v>
      </c>
      <c r="AC68" s="14">
        <v>294</v>
      </c>
      <c r="AD68" s="14">
        <v>46</v>
      </c>
      <c r="AF68" s="14">
        <v>266</v>
      </c>
      <c r="AG68" s="14">
        <v>40</v>
      </c>
      <c r="AI68" s="14">
        <v>266</v>
      </c>
      <c r="AJ68" s="14">
        <v>40</v>
      </c>
      <c r="AL68" s="14">
        <v>261</v>
      </c>
      <c r="AM68" s="14">
        <v>50</v>
      </c>
    </row>
    <row r="69" spans="1:39" x14ac:dyDescent="0.25">
      <c r="A69" s="6" t="s">
        <v>186</v>
      </c>
      <c r="B69" s="7" t="s">
        <v>132</v>
      </c>
      <c r="C69" s="4" t="s">
        <v>134</v>
      </c>
      <c r="D69" s="13" t="s">
        <v>43</v>
      </c>
      <c r="E69" s="14">
        <v>280</v>
      </c>
      <c r="F69" s="14">
        <v>10</v>
      </c>
      <c r="H69" s="14">
        <v>280</v>
      </c>
      <c r="I69" s="14">
        <v>15</v>
      </c>
      <c r="K69" s="14">
        <v>280</v>
      </c>
      <c r="L69" s="14">
        <v>15</v>
      </c>
      <c r="N69" s="14">
        <v>280</v>
      </c>
      <c r="O69" s="14">
        <v>15</v>
      </c>
      <c r="Q69" s="14">
        <v>270</v>
      </c>
      <c r="R69" s="14">
        <v>25</v>
      </c>
      <c r="T69" s="14">
        <v>270</v>
      </c>
      <c r="U69" s="14">
        <v>25</v>
      </c>
      <c r="W69" s="14">
        <v>260</v>
      </c>
      <c r="X69" s="14">
        <v>10</v>
      </c>
      <c r="Z69" s="14">
        <v>260</v>
      </c>
      <c r="AA69" s="14">
        <v>15</v>
      </c>
      <c r="AC69" s="14">
        <v>250</v>
      </c>
      <c r="AD69" s="14">
        <v>15</v>
      </c>
      <c r="AF69" s="14">
        <v>251</v>
      </c>
      <c r="AG69" s="14">
        <v>15</v>
      </c>
      <c r="AI69" s="14">
        <v>251</v>
      </c>
      <c r="AJ69" s="14">
        <v>15</v>
      </c>
      <c r="AL69" s="14">
        <v>250</v>
      </c>
      <c r="AM69" s="14">
        <v>10</v>
      </c>
    </row>
    <row r="70" spans="1:39" x14ac:dyDescent="0.25">
      <c r="A70" s="6" t="s">
        <v>187</v>
      </c>
      <c r="B70" s="7" t="s">
        <v>132</v>
      </c>
      <c r="C70" s="4" t="s">
        <v>135</v>
      </c>
      <c r="D70" s="13" t="s">
        <v>54</v>
      </c>
      <c r="E70" s="14">
        <v>280</v>
      </c>
      <c r="F70" s="14">
        <v>85</v>
      </c>
      <c r="H70" s="14">
        <v>280</v>
      </c>
      <c r="I70" s="14">
        <v>40</v>
      </c>
      <c r="K70" s="14">
        <v>280</v>
      </c>
      <c r="L70" s="14">
        <v>44</v>
      </c>
      <c r="N70" s="14">
        <v>280</v>
      </c>
      <c r="O70" s="14">
        <v>40</v>
      </c>
      <c r="Q70" s="14">
        <v>270</v>
      </c>
      <c r="R70" s="14">
        <v>40</v>
      </c>
      <c r="T70" s="14">
        <v>270</v>
      </c>
      <c r="U70" s="14">
        <v>45</v>
      </c>
      <c r="W70" s="14">
        <v>270</v>
      </c>
      <c r="X70" s="14">
        <v>40</v>
      </c>
      <c r="Z70" s="14">
        <v>280</v>
      </c>
      <c r="AA70" s="14">
        <v>40</v>
      </c>
      <c r="AC70" s="14">
        <v>250</v>
      </c>
      <c r="AD70" s="14">
        <v>50</v>
      </c>
      <c r="AF70" s="14">
        <v>250</v>
      </c>
      <c r="AG70" s="14">
        <v>30</v>
      </c>
      <c r="AI70" s="14">
        <v>250</v>
      </c>
      <c r="AJ70" s="14">
        <v>35</v>
      </c>
      <c r="AL70" s="14">
        <v>240</v>
      </c>
      <c r="AM70" s="14">
        <v>30</v>
      </c>
    </row>
    <row r="71" spans="1:39" x14ac:dyDescent="0.25">
      <c r="A71" s="6" t="s">
        <v>188</v>
      </c>
      <c r="B71" s="7" t="s">
        <v>132</v>
      </c>
      <c r="C71" s="4" t="s">
        <v>136</v>
      </c>
      <c r="D71" s="13" t="s">
        <v>44</v>
      </c>
      <c r="E71" s="14">
        <v>300</v>
      </c>
      <c r="F71" s="14">
        <v>15</v>
      </c>
      <c r="H71" s="14">
        <v>280</v>
      </c>
      <c r="I71" s="14">
        <v>15</v>
      </c>
      <c r="K71" s="14">
        <v>300</v>
      </c>
      <c r="L71" s="14">
        <v>17</v>
      </c>
      <c r="N71" s="14">
        <v>300</v>
      </c>
      <c r="O71" s="14">
        <v>15</v>
      </c>
      <c r="Q71" s="14">
        <v>280</v>
      </c>
      <c r="R71" s="14">
        <v>10</v>
      </c>
      <c r="T71" s="14">
        <v>270</v>
      </c>
      <c r="U71" s="14">
        <v>10</v>
      </c>
      <c r="W71" s="14">
        <v>260</v>
      </c>
      <c r="X71" s="14">
        <v>15</v>
      </c>
      <c r="Z71" s="14">
        <v>260</v>
      </c>
      <c r="AA71" s="14">
        <v>15</v>
      </c>
      <c r="AC71" s="14">
        <v>250</v>
      </c>
      <c r="AD71" s="14">
        <v>17</v>
      </c>
      <c r="AF71" s="14">
        <v>245</v>
      </c>
      <c r="AG71" s="14">
        <v>15</v>
      </c>
      <c r="AI71" s="14">
        <v>237</v>
      </c>
      <c r="AJ71" s="14">
        <v>15</v>
      </c>
      <c r="AL71" s="14">
        <v>246</v>
      </c>
      <c r="AM71" s="14">
        <v>10</v>
      </c>
    </row>
    <row r="72" spans="1:39" x14ac:dyDescent="0.25">
      <c r="A72" s="6" t="s">
        <v>189</v>
      </c>
      <c r="B72" s="7" t="s">
        <v>132</v>
      </c>
      <c r="C72" s="4" t="s">
        <v>139</v>
      </c>
      <c r="D72" s="19" t="s">
        <v>45</v>
      </c>
      <c r="E72" s="20">
        <v>280</v>
      </c>
      <c r="F72" s="20">
        <v>15</v>
      </c>
      <c r="H72" s="20">
        <v>280</v>
      </c>
      <c r="I72" s="20">
        <v>15</v>
      </c>
      <c r="K72" s="20">
        <v>280</v>
      </c>
      <c r="L72" s="20">
        <v>17</v>
      </c>
      <c r="N72" s="20">
        <v>280</v>
      </c>
      <c r="O72" s="20">
        <v>15</v>
      </c>
      <c r="Q72" s="20">
        <v>270</v>
      </c>
      <c r="R72" s="20">
        <v>20</v>
      </c>
      <c r="T72" s="20">
        <v>270</v>
      </c>
      <c r="U72" s="20">
        <v>15</v>
      </c>
      <c r="W72" s="20">
        <v>270</v>
      </c>
      <c r="X72" s="20">
        <v>15</v>
      </c>
      <c r="Z72" s="20">
        <v>270</v>
      </c>
      <c r="AA72" s="20">
        <v>15</v>
      </c>
      <c r="AC72" s="20">
        <v>250</v>
      </c>
      <c r="AD72" s="20">
        <v>15</v>
      </c>
      <c r="AF72" s="20">
        <v>251</v>
      </c>
      <c r="AG72" s="20">
        <v>20</v>
      </c>
      <c r="AI72" s="20">
        <v>231</v>
      </c>
      <c r="AJ72" s="20">
        <v>10</v>
      </c>
      <c r="AL72" s="20">
        <v>240</v>
      </c>
      <c r="AM72" s="20">
        <v>10</v>
      </c>
    </row>
    <row r="73" spans="1:39" x14ac:dyDescent="0.25">
      <c r="A73" s="6" t="s">
        <v>190</v>
      </c>
      <c r="B73" s="7" t="s">
        <v>132</v>
      </c>
      <c r="C73" s="4" t="s">
        <v>137</v>
      </c>
      <c r="D73" s="19" t="s">
        <v>46</v>
      </c>
      <c r="E73" s="20">
        <v>280</v>
      </c>
      <c r="F73" s="20">
        <v>15</v>
      </c>
      <c r="H73" s="20">
        <v>280</v>
      </c>
      <c r="I73" s="20">
        <v>10</v>
      </c>
      <c r="K73" s="20">
        <v>280</v>
      </c>
      <c r="L73" s="20">
        <v>11</v>
      </c>
      <c r="N73" s="20">
        <v>280</v>
      </c>
      <c r="O73" s="20">
        <v>10</v>
      </c>
      <c r="Q73" s="20">
        <v>270</v>
      </c>
      <c r="R73" s="20">
        <v>10</v>
      </c>
      <c r="T73" s="20">
        <v>270</v>
      </c>
      <c r="U73" s="20">
        <v>15</v>
      </c>
      <c r="W73" s="20">
        <v>260</v>
      </c>
      <c r="X73" s="20">
        <v>10</v>
      </c>
      <c r="Z73" s="20">
        <v>260</v>
      </c>
      <c r="AA73" s="20">
        <v>10</v>
      </c>
      <c r="AC73" s="20">
        <v>250</v>
      </c>
      <c r="AD73" s="20">
        <v>19</v>
      </c>
      <c r="AF73" s="20">
        <v>245</v>
      </c>
      <c r="AG73" s="20">
        <v>15</v>
      </c>
      <c r="AI73" s="20">
        <v>245</v>
      </c>
      <c r="AJ73" s="20">
        <v>10</v>
      </c>
      <c r="AL73" s="20">
        <v>240</v>
      </c>
      <c r="AM73" s="20">
        <v>10</v>
      </c>
    </row>
    <row r="74" spans="1:39" x14ac:dyDescent="0.25">
      <c r="A74" s="6" t="s">
        <v>191</v>
      </c>
      <c r="B74" s="7" t="s">
        <v>132</v>
      </c>
      <c r="C74" s="4" t="s">
        <v>138</v>
      </c>
      <c r="D74" s="13" t="s">
        <v>47</v>
      </c>
      <c r="E74" s="14">
        <v>280</v>
      </c>
      <c r="F74" s="14">
        <v>50</v>
      </c>
      <c r="H74" s="14">
        <v>280</v>
      </c>
      <c r="I74" s="14">
        <v>40</v>
      </c>
      <c r="K74" s="14">
        <v>280</v>
      </c>
      <c r="L74" s="14">
        <v>44</v>
      </c>
      <c r="N74" s="14">
        <v>280</v>
      </c>
      <c r="O74" s="14">
        <v>45</v>
      </c>
      <c r="Q74" s="14">
        <v>270</v>
      </c>
      <c r="R74" s="14">
        <v>40</v>
      </c>
      <c r="T74" s="14">
        <v>270</v>
      </c>
      <c r="U74" s="14">
        <v>40</v>
      </c>
      <c r="W74" s="14">
        <v>270</v>
      </c>
      <c r="X74" s="14">
        <v>30</v>
      </c>
      <c r="Z74" s="14">
        <v>270</v>
      </c>
      <c r="AA74" s="14">
        <v>30</v>
      </c>
      <c r="AC74" s="14">
        <v>250</v>
      </c>
      <c r="AD74" s="14">
        <v>25</v>
      </c>
      <c r="AF74" s="14">
        <v>245</v>
      </c>
      <c r="AG74" s="14">
        <v>15</v>
      </c>
      <c r="AI74" s="14">
        <v>245</v>
      </c>
      <c r="AJ74" s="14">
        <v>15</v>
      </c>
      <c r="AL74" s="14">
        <v>240</v>
      </c>
      <c r="AM74" s="14">
        <v>15</v>
      </c>
    </row>
    <row r="75" spans="1:39" x14ac:dyDescent="0.25">
      <c r="A75" s="6" t="s">
        <v>192</v>
      </c>
      <c r="B75" s="7" t="s">
        <v>132</v>
      </c>
      <c r="C75" s="4" t="s">
        <v>140</v>
      </c>
      <c r="D75" s="19" t="s">
        <v>60</v>
      </c>
      <c r="E75" s="20">
        <v>280</v>
      </c>
      <c r="F75" s="20">
        <v>15</v>
      </c>
      <c r="H75" s="20">
        <v>280</v>
      </c>
      <c r="I75" s="20">
        <v>15</v>
      </c>
      <c r="K75" s="20">
        <v>283</v>
      </c>
      <c r="L75" s="20">
        <v>16</v>
      </c>
      <c r="N75" s="20">
        <v>285</v>
      </c>
      <c r="O75" s="20">
        <v>20</v>
      </c>
      <c r="Q75" s="20">
        <v>280</v>
      </c>
      <c r="R75" s="20">
        <v>20</v>
      </c>
      <c r="T75" s="20">
        <v>280</v>
      </c>
      <c r="U75" s="20">
        <v>15</v>
      </c>
      <c r="W75" s="20">
        <v>270</v>
      </c>
      <c r="X75" s="20">
        <v>16</v>
      </c>
      <c r="Z75" s="20">
        <v>290</v>
      </c>
      <c r="AA75" s="20">
        <v>16</v>
      </c>
      <c r="AC75" s="20">
        <v>250</v>
      </c>
      <c r="AD75" s="20">
        <v>17</v>
      </c>
      <c r="AF75" s="20">
        <v>249</v>
      </c>
      <c r="AG75" s="20">
        <v>15</v>
      </c>
      <c r="AI75" s="20">
        <v>235</v>
      </c>
      <c r="AJ75" s="20">
        <v>15</v>
      </c>
      <c r="AL75" s="20">
        <v>253</v>
      </c>
      <c r="AM75" s="20">
        <v>15</v>
      </c>
    </row>
    <row r="76" spans="1:39" x14ac:dyDescent="0.25">
      <c r="A76" s="6" t="s">
        <v>193</v>
      </c>
      <c r="B76" s="7" t="s">
        <v>132</v>
      </c>
      <c r="C76" s="4" t="s">
        <v>142</v>
      </c>
      <c r="D76" s="19" t="s">
        <v>55</v>
      </c>
      <c r="E76" s="20">
        <v>280</v>
      </c>
      <c r="F76" s="20">
        <v>15</v>
      </c>
      <c r="H76" s="20" t="s">
        <v>198</v>
      </c>
      <c r="I76" s="20" t="s">
        <v>198</v>
      </c>
      <c r="K76" s="20" t="s">
        <v>198</v>
      </c>
      <c r="L76" s="20" t="s">
        <v>198</v>
      </c>
      <c r="N76" s="20">
        <v>280</v>
      </c>
      <c r="O76" s="20">
        <v>15</v>
      </c>
      <c r="Q76" s="20">
        <v>280</v>
      </c>
      <c r="R76" s="20">
        <v>15</v>
      </c>
      <c r="T76" s="20">
        <v>280</v>
      </c>
      <c r="U76" s="20">
        <v>20</v>
      </c>
      <c r="W76" s="20">
        <v>270</v>
      </c>
      <c r="X76" s="20">
        <v>20</v>
      </c>
      <c r="Z76" s="20">
        <v>290</v>
      </c>
      <c r="AA76" s="20">
        <v>20</v>
      </c>
      <c r="AC76" s="20">
        <v>250</v>
      </c>
      <c r="AD76" s="20">
        <v>15</v>
      </c>
      <c r="AF76" s="20">
        <v>248</v>
      </c>
      <c r="AG76" s="20">
        <v>15</v>
      </c>
      <c r="AI76" s="20">
        <v>241</v>
      </c>
      <c r="AJ76" s="20">
        <v>15</v>
      </c>
      <c r="AL76" s="20">
        <v>253</v>
      </c>
      <c r="AM76" s="20">
        <v>15</v>
      </c>
    </row>
    <row r="77" spans="1:39" x14ac:dyDescent="0.25">
      <c r="A77" s="6" t="s">
        <v>194</v>
      </c>
      <c r="B77" s="7" t="s">
        <v>132</v>
      </c>
      <c r="C77" s="4" t="s">
        <v>141</v>
      </c>
      <c r="D77" s="13" t="s">
        <v>48</v>
      </c>
      <c r="E77" s="14">
        <v>287</v>
      </c>
      <c r="F77" s="14">
        <v>55</v>
      </c>
      <c r="H77" s="14">
        <v>280</v>
      </c>
      <c r="I77" s="14">
        <v>60</v>
      </c>
      <c r="K77" s="14">
        <v>287</v>
      </c>
      <c r="L77" s="14">
        <v>66</v>
      </c>
      <c r="N77" s="14">
        <v>290</v>
      </c>
      <c r="O77" s="14">
        <v>70</v>
      </c>
      <c r="Q77" s="14">
        <v>295</v>
      </c>
      <c r="R77" s="14">
        <v>70</v>
      </c>
      <c r="T77" s="14">
        <v>295</v>
      </c>
      <c r="U77" s="14">
        <v>70</v>
      </c>
      <c r="W77" s="14">
        <v>280</v>
      </c>
      <c r="X77" s="14">
        <v>70</v>
      </c>
      <c r="Z77" s="14">
        <v>290</v>
      </c>
      <c r="AA77" s="14">
        <v>70</v>
      </c>
      <c r="AC77" s="14">
        <v>290</v>
      </c>
      <c r="AD77" s="14">
        <v>69</v>
      </c>
      <c r="AF77" s="14">
        <v>277</v>
      </c>
      <c r="AG77" s="14">
        <v>69</v>
      </c>
      <c r="AI77" s="14">
        <v>258</v>
      </c>
      <c r="AJ77" s="14">
        <v>70</v>
      </c>
      <c r="AL77" s="14">
        <v>269</v>
      </c>
      <c r="AM77" s="14">
        <v>70</v>
      </c>
    </row>
    <row r="78" spans="1:39" x14ac:dyDescent="0.25">
      <c r="A78" s="6" t="s">
        <v>195</v>
      </c>
      <c r="B78" s="7" t="s">
        <v>132</v>
      </c>
      <c r="C78" s="4" t="s">
        <v>143</v>
      </c>
      <c r="D78" s="24" t="s">
        <v>49</v>
      </c>
      <c r="E78" s="14">
        <v>280</v>
      </c>
      <c r="F78" s="14">
        <v>20</v>
      </c>
      <c r="H78" s="14">
        <v>280</v>
      </c>
      <c r="I78" s="14">
        <v>20</v>
      </c>
      <c r="K78" s="14">
        <v>280</v>
      </c>
      <c r="L78" s="14">
        <v>22</v>
      </c>
      <c r="N78" s="14">
        <v>285</v>
      </c>
      <c r="O78" s="14">
        <v>30</v>
      </c>
      <c r="Q78" s="14">
        <v>270</v>
      </c>
      <c r="R78" s="14">
        <v>30</v>
      </c>
      <c r="T78" s="14">
        <v>270</v>
      </c>
      <c r="U78" s="14">
        <v>30</v>
      </c>
      <c r="W78" s="14">
        <v>265</v>
      </c>
      <c r="X78" s="14">
        <v>30</v>
      </c>
      <c r="Z78" s="14">
        <v>273</v>
      </c>
      <c r="AA78" s="14">
        <v>30</v>
      </c>
      <c r="AC78" s="14">
        <v>250</v>
      </c>
      <c r="AD78" s="14">
        <v>30</v>
      </c>
      <c r="AF78" s="14">
        <v>259</v>
      </c>
      <c r="AG78" s="14">
        <v>20</v>
      </c>
      <c r="AI78" s="14">
        <v>246</v>
      </c>
      <c r="AJ78" s="14">
        <v>20</v>
      </c>
      <c r="AL78" s="14">
        <v>242</v>
      </c>
      <c r="AM78" s="14">
        <v>20</v>
      </c>
    </row>
    <row r="79" spans="1:39" x14ac:dyDescent="0.25">
      <c r="A79" s="6" t="s">
        <v>196</v>
      </c>
      <c r="B79" s="7" t="s">
        <v>132</v>
      </c>
      <c r="C79" s="4" t="s">
        <v>144</v>
      </c>
      <c r="D79" s="13" t="s">
        <v>73</v>
      </c>
      <c r="E79" s="14">
        <v>296</v>
      </c>
      <c r="F79" s="14">
        <v>25</v>
      </c>
      <c r="H79" s="14">
        <v>288</v>
      </c>
      <c r="I79" s="14">
        <v>25</v>
      </c>
      <c r="K79" s="14">
        <v>285</v>
      </c>
      <c r="L79" s="14">
        <v>30</v>
      </c>
      <c r="N79" s="14">
        <v>285</v>
      </c>
      <c r="O79" s="14">
        <v>32</v>
      </c>
      <c r="Q79" s="14">
        <v>270</v>
      </c>
      <c r="R79" s="14">
        <v>30</v>
      </c>
      <c r="T79" s="14">
        <v>270</v>
      </c>
      <c r="U79" s="14">
        <v>30</v>
      </c>
      <c r="W79" s="14">
        <v>260</v>
      </c>
      <c r="X79" s="14">
        <v>40</v>
      </c>
      <c r="Z79" s="14">
        <v>270</v>
      </c>
      <c r="AA79" s="14">
        <v>32</v>
      </c>
      <c r="AC79" s="14">
        <v>270</v>
      </c>
      <c r="AD79" s="14">
        <v>25</v>
      </c>
      <c r="AF79" s="14">
        <v>245</v>
      </c>
      <c r="AG79" s="14">
        <v>25</v>
      </c>
      <c r="AI79" s="14">
        <v>245</v>
      </c>
      <c r="AJ79" s="14">
        <v>25</v>
      </c>
      <c r="AL79" s="14">
        <v>241</v>
      </c>
      <c r="AM79" s="14">
        <v>30</v>
      </c>
    </row>
    <row r="80" spans="1:39" x14ac:dyDescent="0.25">
      <c r="A80" s="46" t="s">
        <v>199</v>
      </c>
      <c r="B80" s="47"/>
      <c r="C80" s="47"/>
      <c r="D80" s="48"/>
      <c r="E80" s="16"/>
      <c r="F80" s="12">
        <f>SUM(F81)</f>
        <v>50</v>
      </c>
      <c r="H80" s="16"/>
      <c r="I80" s="12">
        <f>SUM(I81)</f>
        <v>40</v>
      </c>
      <c r="K80" s="16"/>
      <c r="L80" s="12">
        <f>SUM(L81)</f>
        <v>98</v>
      </c>
      <c r="N80" s="16"/>
      <c r="O80" s="12">
        <f>SUM(O81)</f>
        <v>50</v>
      </c>
      <c r="Q80" s="16"/>
      <c r="R80" s="12">
        <f>SUM(R81)</f>
        <v>75</v>
      </c>
      <c r="T80" s="16"/>
      <c r="U80" s="12">
        <f>SUM(U81)</f>
        <v>50</v>
      </c>
      <c r="W80" s="16"/>
      <c r="X80" s="12">
        <f>SUM(X81)</f>
        <v>50</v>
      </c>
      <c r="Z80" s="16"/>
      <c r="AA80" s="12">
        <f>SUM(AA81)</f>
        <v>41</v>
      </c>
      <c r="AC80" s="16"/>
      <c r="AD80" s="12">
        <f>SUM(AD81)</f>
        <v>51</v>
      </c>
      <c r="AF80" s="16"/>
      <c r="AG80" s="12">
        <f>SUM(AG81)</f>
        <v>50</v>
      </c>
      <c r="AI80" s="16"/>
      <c r="AJ80" s="12">
        <f>SUM(AJ81)</f>
        <v>60</v>
      </c>
      <c r="AL80" s="16"/>
      <c r="AM80" s="12">
        <f>SUM(AM81)</f>
        <v>75</v>
      </c>
    </row>
    <row r="81" spans="1:39" x14ac:dyDescent="0.2">
      <c r="A81" s="6" t="s">
        <v>50</v>
      </c>
      <c r="B81" s="7" t="s">
        <v>87</v>
      </c>
      <c r="C81" s="4" t="s">
        <v>88</v>
      </c>
      <c r="D81" s="17" t="s">
        <v>68</v>
      </c>
      <c r="E81" s="3">
        <v>350</v>
      </c>
      <c r="F81" s="3">
        <v>50</v>
      </c>
      <c r="H81" s="3">
        <v>350</v>
      </c>
      <c r="I81" s="3">
        <v>40</v>
      </c>
      <c r="K81" s="3">
        <v>340</v>
      </c>
      <c r="L81" s="3">
        <v>98</v>
      </c>
      <c r="M81" s="1"/>
      <c r="N81" s="3">
        <v>350</v>
      </c>
      <c r="O81" s="3">
        <v>50</v>
      </c>
      <c r="Q81" s="3">
        <v>330</v>
      </c>
      <c r="R81" s="3">
        <v>75</v>
      </c>
      <c r="T81" s="3">
        <v>350</v>
      </c>
      <c r="U81" s="3">
        <v>50</v>
      </c>
      <c r="V81" s="1"/>
      <c r="W81" s="3">
        <v>350</v>
      </c>
      <c r="X81" s="3">
        <v>50</v>
      </c>
      <c r="Z81" s="3">
        <v>320</v>
      </c>
      <c r="AA81" s="3">
        <v>41</v>
      </c>
      <c r="AC81" s="3">
        <v>314</v>
      </c>
      <c r="AD81" s="3">
        <v>51</v>
      </c>
      <c r="AF81" s="3">
        <v>307</v>
      </c>
      <c r="AG81" s="3">
        <v>50</v>
      </c>
      <c r="AI81" s="3">
        <v>300</v>
      </c>
      <c r="AJ81" s="3">
        <v>60</v>
      </c>
      <c r="AL81" s="3">
        <v>302</v>
      </c>
      <c r="AM81" s="3">
        <v>75</v>
      </c>
    </row>
    <row r="82" spans="1:39" x14ac:dyDescent="0.25">
      <c r="A82" s="36" t="s">
        <v>63</v>
      </c>
      <c r="B82" s="37"/>
      <c r="C82" s="37"/>
      <c r="D82" s="38"/>
      <c r="E82" s="16"/>
      <c r="F82" s="12">
        <f>SUM(F83:F85)</f>
        <v>150</v>
      </c>
      <c r="H82" s="16"/>
      <c r="I82" s="12">
        <f>SUM(I83:I85)</f>
        <v>150</v>
      </c>
      <c r="K82" s="16"/>
      <c r="L82" s="12">
        <f>SUM(L83:L85)</f>
        <v>175</v>
      </c>
      <c r="N82" s="16"/>
      <c r="O82" s="12">
        <f>SUM(O83:O85)</f>
        <v>150</v>
      </c>
      <c r="Q82" s="16"/>
      <c r="R82" s="12">
        <f>SUM(R83:R85)</f>
        <v>150</v>
      </c>
      <c r="T82" s="16"/>
      <c r="U82" s="12">
        <f>SUM(U83:U85)</f>
        <v>150</v>
      </c>
      <c r="W82" s="16"/>
      <c r="X82" s="12">
        <f>SUM(X83:X85)</f>
        <v>89</v>
      </c>
      <c r="Z82" s="16"/>
      <c r="AA82" s="12">
        <f>SUM(AA83:AA85)</f>
        <v>151</v>
      </c>
      <c r="AC82" s="16"/>
      <c r="AD82" s="12">
        <f>SUM(AD83:AD85)</f>
        <v>200</v>
      </c>
      <c r="AF82" s="16"/>
      <c r="AG82" s="12">
        <f>SUM(AG83:AG85)</f>
        <v>150</v>
      </c>
      <c r="AI82" s="16"/>
      <c r="AJ82" s="12">
        <f>SUM(AJ83:AJ85)</f>
        <v>200</v>
      </c>
      <c r="AL82" s="16"/>
      <c r="AM82" s="12">
        <f>SUM(AM83:AM85)</f>
        <v>180</v>
      </c>
    </row>
    <row r="83" spans="1:39" x14ac:dyDescent="0.25">
      <c r="A83" s="6">
        <v>1504</v>
      </c>
      <c r="B83" s="7" t="s">
        <v>97</v>
      </c>
      <c r="C83" s="4" t="s">
        <v>98</v>
      </c>
      <c r="D83" s="13" t="s">
        <v>51</v>
      </c>
      <c r="E83" s="14">
        <v>302</v>
      </c>
      <c r="F83" s="14">
        <v>50</v>
      </c>
      <c r="H83" s="14">
        <v>305</v>
      </c>
      <c r="I83" s="14">
        <v>50</v>
      </c>
      <c r="K83" s="14">
        <v>330</v>
      </c>
      <c r="L83" s="14">
        <v>57</v>
      </c>
      <c r="N83" s="14">
        <v>310</v>
      </c>
      <c r="O83" s="14">
        <v>50</v>
      </c>
      <c r="Q83" s="14">
        <v>330</v>
      </c>
      <c r="R83" s="14">
        <v>50</v>
      </c>
      <c r="T83" s="14">
        <v>330</v>
      </c>
      <c r="U83" s="14">
        <v>50</v>
      </c>
      <c r="W83" s="14">
        <v>305</v>
      </c>
      <c r="X83" s="14">
        <v>36</v>
      </c>
      <c r="Z83" s="14">
        <v>271</v>
      </c>
      <c r="AA83" s="14">
        <v>51</v>
      </c>
      <c r="AC83" s="14">
        <v>270</v>
      </c>
      <c r="AD83" s="14">
        <v>60</v>
      </c>
      <c r="AF83" s="14">
        <v>283</v>
      </c>
      <c r="AG83" s="14">
        <v>50</v>
      </c>
      <c r="AI83" s="14">
        <v>270</v>
      </c>
      <c r="AJ83" s="14">
        <v>60</v>
      </c>
      <c r="AL83" s="14">
        <v>270</v>
      </c>
      <c r="AM83" s="14">
        <v>60</v>
      </c>
    </row>
    <row r="84" spans="1:39" x14ac:dyDescent="0.25">
      <c r="A84" s="6">
        <v>1505</v>
      </c>
      <c r="B84" s="7" t="s">
        <v>97</v>
      </c>
      <c r="C84" s="4" t="s">
        <v>100</v>
      </c>
      <c r="D84" s="13" t="s">
        <v>52</v>
      </c>
      <c r="E84" s="14">
        <v>302</v>
      </c>
      <c r="F84" s="14">
        <v>50</v>
      </c>
      <c r="H84" s="14">
        <v>313</v>
      </c>
      <c r="I84" s="14">
        <v>50</v>
      </c>
      <c r="K84" s="14">
        <v>300</v>
      </c>
      <c r="L84" s="14">
        <v>63</v>
      </c>
      <c r="N84" s="14">
        <v>310</v>
      </c>
      <c r="O84" s="14">
        <v>50</v>
      </c>
      <c r="Q84" s="14">
        <v>330</v>
      </c>
      <c r="R84" s="14">
        <v>50</v>
      </c>
      <c r="T84" s="14">
        <v>330</v>
      </c>
      <c r="U84" s="14">
        <v>50</v>
      </c>
      <c r="W84" s="14">
        <v>315</v>
      </c>
      <c r="X84" s="14">
        <v>25</v>
      </c>
      <c r="Z84" s="14">
        <v>270</v>
      </c>
      <c r="AA84" s="14">
        <v>50</v>
      </c>
      <c r="AC84" s="14">
        <v>263</v>
      </c>
      <c r="AD84" s="14">
        <v>65</v>
      </c>
      <c r="AF84" s="14">
        <v>279</v>
      </c>
      <c r="AG84" s="14">
        <v>50</v>
      </c>
      <c r="AI84" s="14">
        <v>263</v>
      </c>
      <c r="AJ84" s="14">
        <v>65</v>
      </c>
      <c r="AL84" s="14">
        <v>270</v>
      </c>
      <c r="AM84" s="14">
        <v>60</v>
      </c>
    </row>
    <row r="85" spans="1:39" x14ac:dyDescent="0.25">
      <c r="A85" s="6">
        <v>1506</v>
      </c>
      <c r="B85" s="7" t="s">
        <v>97</v>
      </c>
      <c r="C85" s="4" t="s">
        <v>99</v>
      </c>
      <c r="D85" s="13" t="s">
        <v>53</v>
      </c>
      <c r="E85" s="14">
        <v>302</v>
      </c>
      <c r="F85" s="14">
        <v>50</v>
      </c>
      <c r="H85" s="14">
        <v>323</v>
      </c>
      <c r="I85" s="14">
        <v>50</v>
      </c>
      <c r="K85" s="14">
        <v>330</v>
      </c>
      <c r="L85" s="14">
        <v>55</v>
      </c>
      <c r="N85" s="14">
        <v>315</v>
      </c>
      <c r="O85" s="14">
        <v>50</v>
      </c>
      <c r="Q85" s="14">
        <v>330</v>
      </c>
      <c r="R85" s="14">
        <v>50</v>
      </c>
      <c r="T85" s="14">
        <v>330</v>
      </c>
      <c r="U85" s="14">
        <v>50</v>
      </c>
      <c r="W85" s="14">
        <v>310</v>
      </c>
      <c r="X85" s="14">
        <v>28</v>
      </c>
      <c r="Z85" s="14">
        <v>271</v>
      </c>
      <c r="AA85" s="14">
        <v>50</v>
      </c>
      <c r="AC85" s="14">
        <v>260</v>
      </c>
      <c r="AD85" s="14">
        <v>75</v>
      </c>
      <c r="AF85" s="14">
        <v>270</v>
      </c>
      <c r="AG85" s="14">
        <v>50</v>
      </c>
      <c r="AI85" s="14">
        <v>260</v>
      </c>
      <c r="AJ85" s="14">
        <v>75</v>
      </c>
      <c r="AL85" s="14">
        <v>270</v>
      </c>
      <c r="AM85" s="14">
        <v>60</v>
      </c>
    </row>
    <row r="86" spans="1:39" x14ac:dyDescent="0.25">
      <c r="A86" s="35" t="s">
        <v>77</v>
      </c>
      <c r="B86" s="35"/>
      <c r="C86" s="35"/>
      <c r="D86" s="35"/>
      <c r="E86" s="2"/>
      <c r="N86" s="2"/>
      <c r="W86" s="2"/>
      <c r="AF86" s="2"/>
    </row>
    <row r="87" spans="1:39" x14ac:dyDescent="0.25">
      <c r="D87" s="27"/>
      <c r="E87" s="2"/>
      <c r="N87" s="2"/>
      <c r="W87" s="2"/>
      <c r="AF87" s="2"/>
    </row>
    <row r="88" spans="1:39" x14ac:dyDescent="0.25">
      <c r="D88" s="27"/>
      <c r="E88" s="2"/>
      <c r="N88" s="2"/>
      <c r="W88" s="2"/>
      <c r="AF88" s="2"/>
    </row>
    <row r="89" spans="1:39" x14ac:dyDescent="0.25">
      <c r="D89" s="27"/>
      <c r="E89" s="2"/>
      <c r="N89" s="2"/>
      <c r="W89" s="2"/>
      <c r="AF89" s="2"/>
    </row>
    <row r="90" spans="1:39" x14ac:dyDescent="0.25">
      <c r="D90" s="27"/>
      <c r="E90" s="2"/>
      <c r="N90" s="2"/>
      <c r="W90" s="2"/>
      <c r="AF90" s="2"/>
    </row>
    <row r="91" spans="1:39" x14ac:dyDescent="0.25">
      <c r="D91" s="27"/>
      <c r="E91" s="2"/>
      <c r="N91" s="2"/>
      <c r="W91" s="2"/>
      <c r="AF91" s="2"/>
    </row>
    <row r="92" spans="1:39" x14ac:dyDescent="0.25">
      <c r="D92" s="27"/>
      <c r="E92" s="2"/>
      <c r="N92" s="2"/>
      <c r="W92" s="2"/>
      <c r="AF92" s="2"/>
    </row>
    <row r="93" spans="1:39" x14ac:dyDescent="0.25">
      <c r="D93" s="27"/>
      <c r="E93" s="2"/>
      <c r="N93" s="2"/>
      <c r="W93" s="2"/>
      <c r="AF93" s="2"/>
    </row>
    <row r="94" spans="1:39" x14ac:dyDescent="0.25">
      <c r="D94" s="27"/>
      <c r="E94" s="2"/>
      <c r="N94" s="2"/>
      <c r="W94" s="2"/>
      <c r="AF94" s="2"/>
    </row>
    <row r="95" spans="1:39" x14ac:dyDescent="0.25">
      <c r="D95" s="27"/>
      <c r="E95" s="2"/>
      <c r="N95" s="2"/>
      <c r="W95" s="2"/>
      <c r="AF95" s="2"/>
    </row>
    <row r="96" spans="1:39" x14ac:dyDescent="0.25">
      <c r="D96" s="27"/>
      <c r="E96" s="2"/>
      <c r="N96" s="2"/>
      <c r="W96" s="2"/>
      <c r="AF96" s="2"/>
    </row>
    <row r="97" spans="4:32" x14ac:dyDescent="0.25">
      <c r="D97" s="27"/>
      <c r="E97" s="2"/>
      <c r="N97" s="2"/>
      <c r="W97" s="2"/>
      <c r="AF97" s="2"/>
    </row>
    <row r="98" spans="4:32" x14ac:dyDescent="0.25">
      <c r="D98" s="27"/>
      <c r="E98" s="2"/>
      <c r="N98" s="2"/>
      <c r="W98" s="2"/>
      <c r="AF98" s="2"/>
    </row>
    <row r="99" spans="4:32" x14ac:dyDescent="0.25">
      <c r="D99" s="27"/>
      <c r="E99" s="2"/>
      <c r="N99" s="2"/>
      <c r="W99" s="2"/>
      <c r="AF99" s="2"/>
    </row>
    <row r="100" spans="4:32" x14ac:dyDescent="0.25">
      <c r="D100" s="27"/>
      <c r="E100" s="2"/>
      <c r="N100" s="2"/>
      <c r="W100" s="2"/>
      <c r="AF100" s="2"/>
    </row>
    <row r="101" spans="4:32" x14ac:dyDescent="0.25">
      <c r="D101" s="27"/>
      <c r="E101" s="2"/>
      <c r="N101" s="2"/>
      <c r="W101" s="2"/>
      <c r="AF101" s="2"/>
    </row>
    <row r="102" spans="4:32" x14ac:dyDescent="0.25">
      <c r="D102" s="27"/>
      <c r="E102" s="2"/>
      <c r="N102" s="2"/>
      <c r="W102" s="2"/>
      <c r="AF102" s="2"/>
    </row>
    <row r="103" spans="4:32" x14ac:dyDescent="0.25">
      <c r="D103" s="27"/>
      <c r="E103" s="2"/>
      <c r="N103" s="2"/>
      <c r="W103" s="2"/>
      <c r="AF103" s="2"/>
    </row>
    <row r="104" spans="4:32" x14ac:dyDescent="0.25">
      <c r="D104" s="27"/>
      <c r="E104" s="2"/>
      <c r="N104" s="2"/>
      <c r="W104" s="2"/>
      <c r="AF104" s="2"/>
    </row>
    <row r="105" spans="4:32" x14ac:dyDescent="0.25">
      <c r="D105" s="27"/>
      <c r="E105" s="2"/>
      <c r="N105" s="2"/>
      <c r="W105" s="2"/>
      <c r="AF105" s="2"/>
    </row>
    <row r="106" spans="4:32" x14ac:dyDescent="0.25">
      <c r="D106" s="27"/>
      <c r="E106" s="2"/>
      <c r="N106" s="2"/>
      <c r="W106" s="2"/>
      <c r="AF106" s="2"/>
    </row>
    <row r="107" spans="4:32" x14ac:dyDescent="0.25">
      <c r="D107" s="27"/>
      <c r="E107" s="2"/>
      <c r="N107" s="2"/>
      <c r="W107" s="2"/>
      <c r="AF107" s="2"/>
    </row>
    <row r="108" spans="4:32" x14ac:dyDescent="0.25">
      <c r="D108" s="27"/>
      <c r="E108" s="2"/>
      <c r="N108" s="2"/>
      <c r="W108" s="2"/>
      <c r="AF108" s="2"/>
    </row>
    <row r="109" spans="4:32" x14ac:dyDescent="0.25">
      <c r="D109" s="27"/>
      <c r="E109" s="2"/>
      <c r="N109" s="2"/>
      <c r="W109" s="2"/>
      <c r="AF109" s="2"/>
    </row>
    <row r="110" spans="4:32" x14ac:dyDescent="0.25">
      <c r="D110" s="27"/>
      <c r="E110" s="2"/>
      <c r="N110" s="2"/>
      <c r="W110" s="2"/>
      <c r="AF110" s="2"/>
    </row>
    <row r="111" spans="4:32" x14ac:dyDescent="0.25">
      <c r="D111" s="27"/>
      <c r="E111" s="2"/>
      <c r="N111" s="2"/>
      <c r="W111" s="2"/>
      <c r="AF111" s="2"/>
    </row>
    <row r="112" spans="4:32" x14ac:dyDescent="0.25">
      <c r="D112" s="27"/>
      <c r="E112" s="2"/>
      <c r="N112" s="2"/>
      <c r="W112" s="2"/>
      <c r="AF112" s="2"/>
    </row>
    <row r="113" spans="4:32" x14ac:dyDescent="0.25">
      <c r="D113" s="27"/>
      <c r="E113" s="2"/>
      <c r="N113" s="2"/>
      <c r="W113" s="2"/>
      <c r="AF113" s="2"/>
    </row>
    <row r="114" spans="4:32" x14ac:dyDescent="0.25">
      <c r="D114" s="27"/>
      <c r="E114" s="2"/>
      <c r="N114" s="2"/>
      <c r="W114" s="2"/>
      <c r="AF114" s="2"/>
    </row>
    <row r="115" spans="4:32" x14ac:dyDescent="0.25">
      <c r="D115" s="27"/>
      <c r="E115" s="2"/>
      <c r="N115" s="2"/>
      <c r="W115" s="2"/>
      <c r="AF115" s="2"/>
    </row>
    <row r="116" spans="4:32" x14ac:dyDescent="0.25">
      <c r="D116" s="27"/>
      <c r="E116" s="2"/>
      <c r="N116" s="2"/>
      <c r="W116" s="2"/>
      <c r="AF116" s="2"/>
    </row>
    <row r="117" spans="4:32" x14ac:dyDescent="0.25">
      <c r="D117" s="27"/>
      <c r="E117" s="2"/>
      <c r="N117" s="2"/>
      <c r="W117" s="2"/>
      <c r="AF117" s="2"/>
    </row>
    <row r="118" spans="4:32" x14ac:dyDescent="0.25">
      <c r="D118" s="27"/>
      <c r="E118" s="2"/>
      <c r="N118" s="2"/>
      <c r="W118" s="2"/>
      <c r="AF118" s="2"/>
    </row>
    <row r="119" spans="4:32" x14ac:dyDescent="0.25">
      <c r="D119" s="27"/>
      <c r="E119" s="2"/>
      <c r="N119" s="2"/>
      <c r="W119" s="2"/>
      <c r="AF119" s="2"/>
    </row>
    <row r="120" spans="4:32" x14ac:dyDescent="0.25">
      <c r="D120" s="27"/>
      <c r="E120" s="2"/>
      <c r="N120" s="2"/>
      <c r="W120" s="2"/>
      <c r="AF120" s="2"/>
    </row>
    <row r="121" spans="4:32" x14ac:dyDescent="0.25">
      <c r="D121" s="27"/>
      <c r="E121" s="2"/>
      <c r="N121" s="2"/>
      <c r="W121" s="2"/>
      <c r="AF121" s="2"/>
    </row>
    <row r="122" spans="4:32" x14ac:dyDescent="0.25">
      <c r="D122" s="27"/>
      <c r="E122" s="2"/>
      <c r="N122" s="2"/>
      <c r="W122" s="2"/>
      <c r="AF122" s="2"/>
    </row>
    <row r="123" spans="4:32" x14ac:dyDescent="0.25">
      <c r="D123" s="27"/>
      <c r="E123" s="2"/>
      <c r="N123" s="2"/>
      <c r="W123" s="2"/>
      <c r="AF123" s="2"/>
    </row>
    <row r="124" spans="4:32" x14ac:dyDescent="0.25">
      <c r="D124" s="27"/>
      <c r="E124" s="2"/>
      <c r="N124" s="2"/>
      <c r="W124" s="2"/>
      <c r="AF124" s="2"/>
    </row>
    <row r="125" spans="4:32" x14ac:dyDescent="0.25">
      <c r="D125" s="27"/>
      <c r="E125" s="2"/>
      <c r="N125" s="2"/>
      <c r="W125" s="2"/>
      <c r="AF125" s="2"/>
    </row>
    <row r="126" spans="4:32" x14ac:dyDescent="0.25">
      <c r="D126" s="27"/>
      <c r="E126" s="2"/>
      <c r="N126" s="2"/>
      <c r="W126" s="2"/>
      <c r="AF126" s="2"/>
    </row>
    <row r="127" spans="4:32" x14ac:dyDescent="0.25">
      <c r="D127" s="27"/>
      <c r="E127" s="2"/>
      <c r="N127" s="2"/>
      <c r="W127" s="2"/>
      <c r="AF127" s="2"/>
    </row>
    <row r="128" spans="4:32" x14ac:dyDescent="0.25">
      <c r="D128" s="27"/>
      <c r="E128" s="2"/>
      <c r="N128" s="2"/>
      <c r="W128" s="2"/>
      <c r="AF128" s="2"/>
    </row>
    <row r="129" spans="4:32" x14ac:dyDescent="0.25">
      <c r="D129" s="27"/>
      <c r="E129" s="2"/>
      <c r="N129" s="2"/>
      <c r="W129" s="2"/>
      <c r="AF129" s="2"/>
    </row>
    <row r="130" spans="4:32" x14ac:dyDescent="0.25">
      <c r="D130" s="27"/>
      <c r="E130" s="2"/>
      <c r="N130" s="2"/>
      <c r="W130" s="2"/>
      <c r="AF130" s="2"/>
    </row>
    <row r="131" spans="4:32" x14ac:dyDescent="0.25">
      <c r="D131" s="27"/>
      <c r="E131" s="2"/>
      <c r="N131" s="2"/>
      <c r="W131" s="2"/>
      <c r="AF131" s="2"/>
    </row>
  </sheetData>
  <mergeCells count="29">
    <mergeCell ref="A32:D32"/>
    <mergeCell ref="A8:D9"/>
    <mergeCell ref="A42:D42"/>
    <mergeCell ref="A80:D80"/>
    <mergeCell ref="K8:L8"/>
    <mergeCell ref="E8:F8"/>
    <mergeCell ref="H8:I8"/>
    <mergeCell ref="W8:X8"/>
    <mergeCell ref="Z8:AA8"/>
    <mergeCell ref="AC8:AD8"/>
    <mergeCell ref="A12:D12"/>
    <mergeCell ref="A23:D23"/>
    <mergeCell ref="N8:O8"/>
    <mergeCell ref="A86:D86"/>
    <mergeCell ref="A82:D82"/>
    <mergeCell ref="A1:AM1"/>
    <mergeCell ref="A2:AM2"/>
    <mergeCell ref="A3:AM3"/>
    <mergeCell ref="A5:AM5"/>
    <mergeCell ref="A7:AM7"/>
    <mergeCell ref="A6:AM6"/>
    <mergeCell ref="AJ4:AL4"/>
    <mergeCell ref="AF8:AG8"/>
    <mergeCell ref="AI8:AJ8"/>
    <mergeCell ref="AL8:AM8"/>
    <mergeCell ref="A64:D64"/>
    <mergeCell ref="A66:D66"/>
    <mergeCell ref="Q8:R8"/>
    <mergeCell ref="T8:U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IMI-CUPO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Cruz</dc:creator>
  <cp:lastModifiedBy>Sandra Flores Pabón</cp:lastModifiedBy>
  <cp:lastPrinted>2021-04-20T20:26:22Z</cp:lastPrinted>
  <dcterms:created xsi:type="dcterms:W3CDTF">2002-09-27T15:36:53Z</dcterms:created>
  <dcterms:modified xsi:type="dcterms:W3CDTF">2021-11-22T21:53:10Z</dcterms:modified>
</cp:coreProperties>
</file>